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7995"/>
  </bookViews>
  <sheets>
    <sheet name="Tri Wulan I" sheetId="1" r:id="rId1"/>
    <sheet name="Tri Wulan II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0" i="2"/>
  <c r="H90"/>
  <c r="I89"/>
  <c r="H89"/>
  <c r="E89"/>
  <c r="I88"/>
  <c r="H88"/>
  <c r="G88"/>
  <c r="E88"/>
  <c r="I87"/>
  <c r="H87"/>
  <c r="I86"/>
  <c r="H86"/>
  <c r="I85"/>
  <c r="H85"/>
  <c r="I84"/>
  <c r="H84"/>
  <c r="I83"/>
  <c r="H83"/>
  <c r="I82"/>
  <c r="H82"/>
  <c r="I81"/>
  <c r="H81"/>
  <c r="H80"/>
  <c r="G80"/>
  <c r="I80" s="1"/>
  <c r="E80"/>
  <c r="I79"/>
  <c r="H79"/>
  <c r="I78"/>
  <c r="H78"/>
  <c r="I77"/>
  <c r="H77"/>
  <c r="I76"/>
  <c r="H76"/>
  <c r="I75"/>
  <c r="H75"/>
  <c r="I74"/>
  <c r="H74"/>
  <c r="I73"/>
  <c r="H73"/>
  <c r="I72"/>
  <c r="H72"/>
  <c r="G72"/>
  <c r="E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G53"/>
  <c r="E53"/>
  <c r="E37" s="1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E38"/>
  <c r="H37"/>
  <c r="I36"/>
  <c r="H36"/>
  <c r="I35"/>
  <c r="H35"/>
  <c r="I34"/>
  <c r="H34"/>
  <c r="H33"/>
  <c r="G33"/>
  <c r="E33"/>
  <c r="I33" s="1"/>
  <c r="I32"/>
  <c r="H32"/>
  <c r="I31"/>
  <c r="H31"/>
  <c r="I30"/>
  <c r="H30"/>
  <c r="H29"/>
  <c r="G29"/>
  <c r="I29" s="1"/>
  <c r="E29"/>
  <c r="I28"/>
  <c r="H28"/>
  <c r="I27"/>
  <c r="H27"/>
  <c r="I26"/>
  <c r="H26"/>
  <c r="I25"/>
  <c r="H25"/>
  <c r="I24"/>
  <c r="H24"/>
  <c r="I23"/>
  <c r="H23"/>
  <c r="I22"/>
  <c r="H22"/>
  <c r="H21"/>
  <c r="G21"/>
  <c r="E21"/>
  <c r="E15" s="1"/>
  <c r="I20"/>
  <c r="H20"/>
  <c r="I19"/>
  <c r="H19"/>
  <c r="I18"/>
  <c r="H18"/>
  <c r="E18"/>
  <c r="I17"/>
  <c r="H17"/>
  <c r="I16"/>
  <c r="H16"/>
  <c r="G15"/>
  <c r="I82" i="1"/>
  <c r="H82"/>
  <c r="E81"/>
  <c r="I79"/>
  <c r="H79"/>
  <c r="I78"/>
  <c r="H78"/>
  <c r="I77"/>
  <c r="H77"/>
  <c r="I76"/>
  <c r="H76"/>
  <c r="I75"/>
  <c r="H75"/>
  <c r="I74"/>
  <c r="H74"/>
  <c r="I73"/>
  <c r="H73"/>
  <c r="E72"/>
  <c r="I71"/>
  <c r="H71"/>
  <c r="I70"/>
  <c r="H70"/>
  <c r="I69"/>
  <c r="H69"/>
  <c r="I68"/>
  <c r="H68"/>
  <c r="I67"/>
  <c r="H67"/>
  <c r="I66"/>
  <c r="H66"/>
  <c r="I65"/>
  <c r="H65"/>
  <c r="H64"/>
  <c r="E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H45"/>
  <c r="E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E30"/>
  <c r="I28"/>
  <c r="H28"/>
  <c r="I27"/>
  <c r="H27"/>
  <c r="I26"/>
  <c r="H26"/>
  <c r="H25"/>
  <c r="E25"/>
  <c r="I24"/>
  <c r="H24"/>
  <c r="I23"/>
  <c r="H23"/>
  <c r="I22"/>
  <c r="H22"/>
  <c r="H21"/>
  <c r="E21"/>
  <c r="I20"/>
  <c r="H20"/>
  <c r="I19"/>
  <c r="H19"/>
  <c r="I18"/>
  <c r="H18"/>
  <c r="I17"/>
  <c r="H17"/>
  <c r="I16"/>
  <c r="H16"/>
  <c r="I15"/>
  <c r="H15"/>
  <c r="I14"/>
  <c r="H14"/>
  <c r="E13"/>
  <c r="I12"/>
  <c r="H12"/>
  <c r="I11"/>
  <c r="H11"/>
  <c r="E10"/>
  <c r="I9"/>
  <c r="H9"/>
  <c r="I8"/>
  <c r="H8"/>
  <c r="E6" i="2" l="1"/>
  <c r="I21"/>
  <c r="G37"/>
  <c r="I37" s="1"/>
  <c r="G6" l="1"/>
  <c r="I6" s="1"/>
</calcChain>
</file>

<file path=xl/sharedStrings.xml><?xml version="1.0" encoding="utf-8"?>
<sst xmlns="http://schemas.openxmlformats.org/spreadsheetml/2006/main" count="629" uniqueCount="191">
  <si>
    <t>MONITORING DAN EVALUASI RENCANA AKSI TRIWULAN I TAHUN 2021</t>
  </si>
  <si>
    <t>DINAS PENDIDIKAN KAB. GROBOGAN</t>
  </si>
  <si>
    <t>Tujuan/Sasaran/Program/Kegiatan/Sub Kegiatan</t>
  </si>
  <si>
    <t>Indikator</t>
  </si>
  <si>
    <t>Sat</t>
  </si>
  <si>
    <t>Target</t>
  </si>
  <si>
    <t>Realisasi</t>
  </si>
  <si>
    <t>%</t>
  </si>
  <si>
    <t>Penanggungjawab</t>
  </si>
  <si>
    <t>Keterangan</t>
  </si>
  <si>
    <t>Kinerja</t>
  </si>
  <si>
    <t>Anggaran</t>
  </si>
  <si>
    <t>PROGRAM PENUNJANG URUSAN PEMERINTAHAN DAERAH KABUPATEN/KOTA</t>
  </si>
  <si>
    <t xml:space="preserve"> Perencanaan, Penganggaran, dan Evaluasi Kinerja Perangkat Daerah</t>
  </si>
  <si>
    <t>Cakupan pemenuhan kebutuhan rutin penunjang kinerja perangkat daerah</t>
  </si>
  <si>
    <t>Penyusunan Dokumen Perencanaan Perangkat Daerah</t>
  </si>
  <si>
    <t>Tersusunnya Dokumen Perencanaan Dinas Pendidikan yang berkualitas</t>
  </si>
  <si>
    <t>Perencanaan</t>
  </si>
  <si>
    <t xml:space="preserve"> Administrasi Keuangan Perangkat Daerah</t>
  </si>
  <si>
    <t>Tersusunnya laporan realisasi anggaran (LRA)</t>
  </si>
  <si>
    <t>Penyediaan Gaji dan Tunjangan ASN</t>
  </si>
  <si>
    <t>Tersedianya gaji dan tunjangan ASN</t>
  </si>
  <si>
    <t>org</t>
  </si>
  <si>
    <t>Umum dan Tata Usaha</t>
  </si>
  <si>
    <t>Pelaksanaan Penatausahaan dan Pengujian/Verifikasi Keuangan SKPD</t>
  </si>
  <si>
    <t>Jumlah sekolah yang terakreditasi/terverifikasi</t>
  </si>
  <si>
    <t>Administrasi Umum Perangkat Daerah</t>
  </si>
  <si>
    <t>Meningkatnya sarana prasarana kantor</t>
  </si>
  <si>
    <t>Penyediaan Komponen Instalasi Listrik/Penerangan Bangunan Kantor</t>
  </si>
  <si>
    <t>Terpenuhinya belanja penyediaan komponen listrik/penerangan kantor</t>
  </si>
  <si>
    <t>bln</t>
  </si>
  <si>
    <t>Penyediaan Peralatan dan Perlengkapan Kantor</t>
  </si>
  <si>
    <t xml:space="preserve">Terpenuhinya belanja peralatan dan perlengkapan kantor </t>
  </si>
  <si>
    <t>buah</t>
  </si>
  <si>
    <t>Penyediaan Bahan Logistik Kantor</t>
  </si>
  <si>
    <t xml:space="preserve">Terpenuhinya makanan dan minuman rapat pegawai </t>
  </si>
  <si>
    <t>Penyediaan Barang Cetakan dan Penggandaan</t>
  </si>
  <si>
    <t xml:space="preserve">Terpenuhinya belanja cetak dan penggandaan disdik </t>
  </si>
  <si>
    <t>Penyediaan Bahan Bacaan dan Peraturan Perundang-undangan</t>
  </si>
  <si>
    <t>Terpenuhinya langganan surat kabar, majalah dll</t>
  </si>
  <si>
    <t>Penyediaan Bahan/Material</t>
  </si>
  <si>
    <t xml:space="preserve">Terpenuhinya kebutuhan Alat Tulis Kantor Disdik </t>
  </si>
  <si>
    <t>Penyelenggaraan Rapat Koordinasi dan Konsultasi SKPD</t>
  </si>
  <si>
    <t xml:space="preserve">Terpenuhinya biaya perjalanan dinas luar daerah </t>
  </si>
  <si>
    <t xml:space="preserve"> Penyediaan Jasa Penunjang Urusan Pemerintahan Daerah</t>
  </si>
  <si>
    <t>Penyediaan Jasa Surat Menyurat</t>
  </si>
  <si>
    <t xml:space="preserve">Terpenuhinya kebutuhan jasa surat menyurat Disdik </t>
  </si>
  <si>
    <t>Penyediaan Jasa Komunikasi, Sumber Daya Air dan Listrik</t>
  </si>
  <si>
    <t xml:space="preserve">Terpenuhinya pembayaran langganan listrik, air dan telepon Disdik </t>
  </si>
  <si>
    <t>Penyediaan Jasa Pelayanan Umum Kantor</t>
  </si>
  <si>
    <t xml:space="preserve">Terpenuhinya pembayaran honor bulanan THL, terpenuhinya peralatan kebersihan kantor Disdik </t>
  </si>
  <si>
    <t>Pemeliharaan Barang Milik Daerah Penunjang Urusan Pemerintahan Daerah</t>
  </si>
  <si>
    <t>Penyediaan Jasa Pemeliharaan, Biaya Pemeliharaan, Pajak, dan Perizinan Kendaraan Dinas Operasional atau Lapangan</t>
  </si>
  <si>
    <t xml:space="preserve">Terlaksananya pemeliharaan rutin kendaraan dinas </t>
  </si>
  <si>
    <t>unit</t>
  </si>
  <si>
    <t>Pemeliharaan/Rehabilitasi Gedung Kantor dan Bangunan Lainnya</t>
  </si>
  <si>
    <t xml:space="preserve">Terlaksananya pemeliharaan rutin gedung kantor disdik </t>
  </si>
  <si>
    <t>paket</t>
  </si>
  <si>
    <t>Pemeliharaan/Rehabilitasi Sarana dan Prasarana Gedung Kantor atau Bangunan Lainnya</t>
  </si>
  <si>
    <t xml:space="preserve">Terlaksananya pemeliharaan rutin peralatan gedung kantor, terlaksananya pemeliharaan rutin perlengkapan gedung kantor </t>
  </si>
  <si>
    <t>PROGRAM PENGELOLAAN PENDIDIKAN</t>
  </si>
  <si>
    <t>Pengelolaan Pendidikan Sekolah Dasar</t>
  </si>
  <si>
    <t>Tersedia dan terjangkaunya layanan pendidikan SD yang bermutu</t>
  </si>
  <si>
    <t>Pembangunan Ruang Guru/Kepala Sekolah/TU</t>
  </si>
  <si>
    <t>Tersedianya sarpras sekolah yang memadai</t>
  </si>
  <si>
    <t>sek</t>
  </si>
  <si>
    <t>Bidang Pendidikan SD</t>
  </si>
  <si>
    <t>Pembangunan Ruang Unit Kesehatan Sekolah</t>
  </si>
  <si>
    <t>Tersedianya Prasarana Unit Kesehatan Sekolah yang Memadai</t>
  </si>
  <si>
    <t>Pembangunan Perpustakaan Sekolah</t>
  </si>
  <si>
    <t>Tersedianya Prasarana Perpustakaan yang memadai</t>
  </si>
  <si>
    <t>Rehabilitasi Sedang/Berat Ruang Kelas</t>
  </si>
  <si>
    <t xml:space="preserve">Terehabnya Ruang Kelas SD  Sedang/Berat </t>
  </si>
  <si>
    <t>Rehabilitasi Sedang/Berat Ruang Guru/Kepala Sekolah/TU</t>
  </si>
  <si>
    <t xml:space="preserve">Terehabnya Ruang Guru/Kepala sekolah/TU SD Rusak Sedang/Berat </t>
  </si>
  <si>
    <t>Rehabilitasi Sedang/Berat Perpustakaan Sekolah</t>
  </si>
  <si>
    <t xml:space="preserve">Terehabnya Ruang perpustakaan SD yang rusak Sedang/Berat </t>
  </si>
  <si>
    <t>Rehabilitasi Sedang/Berat Sarana, Prasarana dan Utilitas Sekolah</t>
  </si>
  <si>
    <t>Terehabnya  Sarana, Prasarana dan Utilitas Sekolah Rusak Sedang/Berat</t>
  </si>
  <si>
    <t>Penyediaan Biaya Personil Peserta Didik Sekolah Dasar</t>
  </si>
  <si>
    <t>Tersalurnya dana BOS SD</t>
  </si>
  <si>
    <t>siswa</t>
  </si>
  <si>
    <t>Penyelengaraan Proses Belajar dan Ujian bagi Peserta Didik</t>
  </si>
  <si>
    <t>Terselenggaranya proses belajar dan ujian bagi peserta didik</t>
  </si>
  <si>
    <t>kegiatan</t>
  </si>
  <si>
    <t xml:space="preserve"> Pembinaan Minat, Bakat dan Kreativitas Siswa</t>
  </si>
  <si>
    <t>Terselenggaranya lomba lomba siswa SD</t>
  </si>
  <si>
    <t>Penyediaan Pendidik dan Tenaga Kependidikan bagi Satuan Pendidikan Sekolah Dasar</t>
  </si>
  <si>
    <t>Tersalurnya honor pendidik Non PNS K2 dan Non K2</t>
  </si>
  <si>
    <t>Bidang PMPTK</t>
  </si>
  <si>
    <t>Pengembangan Karir Pendidik dan Tenaga Kependidikan pada Satuan Pendidikan Sekolah Dasar</t>
  </si>
  <si>
    <t>Terlaksananya sosialisasi Sertifikasi Guru dan PAK</t>
  </si>
  <si>
    <t>Pembinaan Kelembagaan dan Manajemen Sekolah</t>
  </si>
  <si>
    <t>Terlaksananya sosialisasi BOS</t>
  </si>
  <si>
    <t>Pembangunan Laboratorium Sekolah Dasar</t>
  </si>
  <si>
    <t>Terbangunnya laboratorium SD</t>
  </si>
  <si>
    <t>Pengelolaan Pendidikan Sekolah Menengah Pertama</t>
  </si>
  <si>
    <t>Tersedia dan terjangkaunya layanan pendidikan SMP yang bermutu</t>
  </si>
  <si>
    <t>Penambahan Ruang Kelas Baru</t>
  </si>
  <si>
    <t>Terbangunnya ruang Kelas Baru</t>
  </si>
  <si>
    <t>Ruang</t>
  </si>
  <si>
    <t>Bidang Pendidikan SMP</t>
  </si>
  <si>
    <t>Pembangunan Sarana, Prasarana dan Utilitas Sekolah</t>
  </si>
  <si>
    <t>Terbangunnya pagar Sekolah</t>
  </si>
  <si>
    <t>Rehabilitasi Sedang/Berat Ruang Kelas Sekolah</t>
  </si>
  <si>
    <t>Terehabnya Ruang Kelas Sekolah yang rusak sedang/berat</t>
  </si>
  <si>
    <t>ruang</t>
  </si>
  <si>
    <t>Rehabilitasi Sedang/Berat Ruang Guru Sekolah</t>
  </si>
  <si>
    <t>Terehabnya Ruang Guru yang rusak sedang/berat</t>
  </si>
  <si>
    <t>Rehabilitasi Sedang/Berat Ruang Unit Kesehatan Sekolah</t>
  </si>
  <si>
    <t>Terehabnya Ruang UKS yang rusak sedang/berat</t>
  </si>
  <si>
    <t xml:space="preserve"> Rehabilitasi Sedang/Berat Perpustakaan Sekolah</t>
  </si>
  <si>
    <t>Terehabnya Ruang Perpustakaan yang rusak sedang/berat</t>
  </si>
  <si>
    <t>Rehabilitasi Sedang/Berat Laboratorium</t>
  </si>
  <si>
    <t>Terehabnya Ruang Laboratorium yang rusak sedang/berat</t>
  </si>
  <si>
    <t>Terehabnya sarana prasarana utilitas sekolah yang rusak sedang/berat</t>
  </si>
  <si>
    <t>Pengadaan Mebel Sekolah</t>
  </si>
  <si>
    <t>Terlaksananya pengadaan mebel sekolah</t>
  </si>
  <si>
    <t>Penyediaan Biaya Personil Peserta Didik Sekolah Menengah Pertama</t>
  </si>
  <si>
    <t>Tersalurnya dana BOS SMP</t>
  </si>
  <si>
    <t>Pengadaan Alat Praktik dan Peraga Siswa</t>
  </si>
  <si>
    <t>Terlaksananya Pengadaan Alat Praktik dan Peraga Siswa SMP</t>
  </si>
  <si>
    <t>Terlsaksanany Bintek bagi operator/teknisi AKM</t>
  </si>
  <si>
    <t>Pembinaan Minat, Bakat dan Kreativitas Siswa</t>
  </si>
  <si>
    <t>Terlaksananya lomba lomba siswa</t>
  </si>
  <si>
    <t>Penyediaan Pendidik dan Tenaga Kependidikan bagi Satuan Pendidikan Sekolah Menengah Pertama</t>
  </si>
  <si>
    <t>Pengembangan Karir Pendidik dan Tenaga Kependidikan pada Satuan Pendidikan Sekolah Menengah Pertama</t>
  </si>
  <si>
    <t>Terlaksnanya workshop pendidik SMP</t>
  </si>
  <si>
    <t>Terlaksananya sosialisasi BOS SMP</t>
  </si>
  <si>
    <t>Rehabilitasi Sedang/Berat Ruang TU</t>
  </si>
  <si>
    <t>Terehabnya Ruang TU SMP Rusak sedang/berat</t>
  </si>
  <si>
    <t>Rehabilitasi Sedang/Berat Ruang Kepala Sekolah</t>
  </si>
  <si>
    <t>Terehabnya Ruang Kepala Sekolah SMP Rusak sedang/berat</t>
  </si>
  <si>
    <t>Pengelolaan Pendidikan Anak Usia Dini (PAUD)</t>
  </si>
  <si>
    <t>Tersedia dan terjangkaunya layanan pendidikan PAUD yangbermutu</t>
  </si>
  <si>
    <t>Pembangunan Sarana, Prasarana dan Utilitas PAUD</t>
  </si>
  <si>
    <t>Terbangunnya sarana prasarana paud TK Neger</t>
  </si>
  <si>
    <t>Bidang Pendidikan PAUD/PNF</t>
  </si>
  <si>
    <t>Rehabilitasi Sedang/Berat Gedung/Ruang Kelas/Ruang Guru PAUD</t>
  </si>
  <si>
    <t>Terehabnya Ruang Guru PAUD yang rusak sedang/berat</t>
  </si>
  <si>
    <t>Penyediaan Biaya Personil Peserta Didik PAUD</t>
  </si>
  <si>
    <t>Tersalurnya dana BOP PAUD</t>
  </si>
  <si>
    <t>Pengadaan Alat Praktik dan Peraga Siswa PAUD</t>
  </si>
  <si>
    <t>Terlaksananya Pengadaan Alat Praktik dan Peraga Siswa PAUD</t>
  </si>
  <si>
    <t xml:space="preserve"> Penyelenggaraan Proses Belajar PAUD</t>
  </si>
  <si>
    <t>Terlaksananya sosialisasi pendidikan PAUD</t>
  </si>
  <si>
    <t>Penyediaan Pendidik dan Tenaga Kependidikan bagi Satuan PAUD</t>
  </si>
  <si>
    <t>Pembinaan Kelembagaan dan Manajemen PAUD</t>
  </si>
  <si>
    <t>Terlaksananya asosialisasi kreditasi PAUD</t>
  </si>
  <si>
    <t>Pengelolaan Pendidikan Nonformal/Kesetaraan</t>
  </si>
  <si>
    <t>Tersedia dan terjangkaunya layanan pendidikan PNF yangbermutu</t>
  </si>
  <si>
    <t>Rehabilitasi Sedang/Berat Gedung/Ruang Kelas/Ruang Guru Pendidikan Nonformal/Kesetaraan</t>
  </si>
  <si>
    <t>Terlaksananya Rehabilitasi Sedang/Berat Gedung/Ruang Kelas/Ruang Guru Pendidikan Nonformal/Kesetaraan</t>
  </si>
  <si>
    <t>Rehabilitasi Sedang/Berat Pembangunan Sarana, Prasarana dan Utilitas Sekolah Nonformal/Kesetaraan</t>
  </si>
  <si>
    <t>Terlaksananya Rehabilitasi Sedang/Berat Pembangunan Sarana, Prasarana dan Utilitas Sekolah Nonformal/Kesetaraan</t>
  </si>
  <si>
    <t>Pengadaan Mebel Pendidikan Nonformal/Kesetaraan</t>
  </si>
  <si>
    <t>Terlaksananya pengadaan mebel PNF</t>
  </si>
  <si>
    <t>Penyediaan Biaya Personil Peserta Didik Nonformal/Kesetaraan</t>
  </si>
  <si>
    <t>Tersalurnya dana BOP PNF</t>
  </si>
  <si>
    <t>Pengadaan Alat Praktik dan Peraga Siswa Nonformal/Kesetaraan</t>
  </si>
  <si>
    <t>Terlaksananya pengadaan alat praktik siswa PNF</t>
  </si>
  <si>
    <t xml:space="preserve"> Pembinaan Kelembagaan dan Manajemen Sekolah Nonformal/Kesetaraan</t>
  </si>
  <si>
    <t>Terlaksananya sosialisasi BOP PNF</t>
  </si>
  <si>
    <t>Pembangunan Laboratorium</t>
  </si>
  <si>
    <t>Terlaksananya pembangunan ruang praktik SKB</t>
  </si>
  <si>
    <t>PROGRAM PENDIDIK DAN TENAGA KEPENDIDIKAN</t>
  </si>
  <si>
    <t>Pemerataan Kuantitas dan Kualitas Pendidik dan Tenaga Kependidikan bagi Satuan Pendidikan Dasar, PAUD, dan Pendidikan Nonformal/Kesetaraan</t>
  </si>
  <si>
    <t>Tersedianya pemetaan pendidik dan tenaga kependidikan PAUD,
Pendidikan Dasar dan yang sederajat</t>
  </si>
  <si>
    <t xml:space="preserve"> Perhitungan dan Pemetaan Pendidik dan Tenaga Kependidikan Satuan Pendidikan Dasar, PAUD, dan Pendidikan Nonformal/Kesetaraan</t>
  </si>
  <si>
    <t>Tersalurnya dana bantuan sosial non PNS</t>
  </si>
  <si>
    <t>Purwodadi</t>
  </si>
  <si>
    <t>Kepala Dinas Pendidikan</t>
  </si>
  <si>
    <t>Kabupaten Grobogan</t>
  </si>
  <si>
    <t>Amin Hidayat, SPd.MM</t>
  </si>
  <si>
    <t>NIP. 19690415 199702 1 002</t>
  </si>
  <si>
    <t>MONITORING DAN EVALUASI RENCANA AKSI TRIWULAN II TAHUN 2021</t>
  </si>
  <si>
    <t>Dinas pendidikan</t>
  </si>
  <si>
    <t>Meningkatnya partisipasi masyarakat dalam menempuh pendidikan</t>
  </si>
  <si>
    <t>Rata rata lama sekolah</t>
  </si>
  <si>
    <t>Thn</t>
  </si>
  <si>
    <t>Harapan lama sekolah</t>
  </si>
  <si>
    <t>Tersedia dan terjangkaunya layanan pendidikan yang bermutu</t>
  </si>
  <si>
    <t>APS Usia 5-6 Thn</t>
  </si>
  <si>
    <t>APS Usia 7-12 Thn</t>
  </si>
  <si>
    <t>APS Usia 13-15 Thn</t>
  </si>
  <si>
    <t>% Penduduk &gt; 15 thn melek huruf</t>
  </si>
  <si>
    <t>% SD Terakreditasi Minimal B</t>
  </si>
  <si>
    <t>% SMP Terakreditasi Minimal B</t>
  </si>
  <si>
    <t>Sub Bagian Perencanaan</t>
  </si>
  <si>
    <t>Sub Bagian Umum dan Tata Usaha</t>
  </si>
  <si>
    <t xml:space="preserve">Purwodadi, 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</si>
</sst>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41" fontId="1" fillId="0" borderId="1" xfId="1" applyFont="1" applyBorder="1" applyAlignment="1">
      <alignment vertical="top"/>
    </xf>
    <xf numFmtId="0" fontId="0" fillId="0" borderId="1" xfId="0" applyBorder="1"/>
    <xf numFmtId="3" fontId="0" fillId="0" borderId="1" xfId="0" applyNumberFormat="1" applyBorder="1" applyAlignment="1">
      <alignment vertical="top"/>
    </xf>
    <xf numFmtId="0" fontId="0" fillId="2" borderId="1" xfId="0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41" fontId="0" fillId="0" borderId="1" xfId="1" applyFont="1" applyBorder="1" applyAlignment="1">
      <alignment vertical="top"/>
    </xf>
    <xf numFmtId="41" fontId="1" fillId="0" borderId="0" xfId="1" applyFont="1" applyAlignment="1">
      <alignment vertical="top"/>
    </xf>
    <xf numFmtId="41" fontId="1" fillId="0" borderId="0" xfId="1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1" fontId="2" fillId="0" borderId="1" xfId="1" applyFont="1" applyBorder="1" applyAlignment="1">
      <alignment vertical="top"/>
    </xf>
    <xf numFmtId="41" fontId="0" fillId="0" borderId="1" xfId="0" applyNumberForma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tabSelected="1" workbookViewId="0">
      <selection activeCell="J29" sqref="J29"/>
    </sheetView>
  </sheetViews>
  <sheetFormatPr defaultRowHeight="15"/>
  <cols>
    <col min="1" max="1" width="32.85546875" customWidth="1"/>
    <col min="2" max="2" width="21.42578125" customWidth="1"/>
    <col min="3" max="3" width="9" customWidth="1"/>
    <col min="4" max="4" width="10.28515625" customWidth="1"/>
    <col min="5" max="5" width="16.28515625" bestFit="1" customWidth="1"/>
    <col min="6" max="6" width="9.28515625" bestFit="1" customWidth="1"/>
    <col min="7" max="7" width="15.28515625" bestFit="1" customWidth="1"/>
    <col min="8" max="9" width="9.28515625" bestFit="1" customWidth="1"/>
    <col min="10" max="10" width="18.28515625" customWidth="1"/>
    <col min="11" max="11" width="11.42578125" customWidth="1"/>
    <col min="257" max="257" width="32.85546875" customWidth="1"/>
    <col min="258" max="258" width="21.42578125" customWidth="1"/>
    <col min="259" max="259" width="9" customWidth="1"/>
    <col min="260" max="260" width="10.28515625" customWidth="1"/>
    <col min="261" max="261" width="16.28515625" bestFit="1" customWidth="1"/>
    <col min="262" max="262" width="9.28515625" bestFit="1" customWidth="1"/>
    <col min="263" max="263" width="15.28515625" bestFit="1" customWidth="1"/>
    <col min="264" max="265" width="9.28515625" bestFit="1" customWidth="1"/>
    <col min="266" max="266" width="18.28515625" customWidth="1"/>
    <col min="267" max="267" width="12.5703125" customWidth="1"/>
    <col min="513" max="513" width="32.85546875" customWidth="1"/>
    <col min="514" max="514" width="21.42578125" customWidth="1"/>
    <col min="515" max="515" width="9" customWidth="1"/>
    <col min="516" max="516" width="10.28515625" customWidth="1"/>
    <col min="517" max="517" width="16.28515625" bestFit="1" customWidth="1"/>
    <col min="518" max="518" width="9.28515625" bestFit="1" customWidth="1"/>
    <col min="519" max="519" width="15.28515625" bestFit="1" customWidth="1"/>
    <col min="520" max="521" width="9.28515625" bestFit="1" customWidth="1"/>
    <col min="522" max="522" width="18.28515625" customWidth="1"/>
    <col min="523" max="523" width="12.5703125" customWidth="1"/>
    <col min="769" max="769" width="32.85546875" customWidth="1"/>
    <col min="770" max="770" width="21.42578125" customWidth="1"/>
    <col min="771" max="771" width="9" customWidth="1"/>
    <col min="772" max="772" width="10.28515625" customWidth="1"/>
    <col min="773" max="773" width="16.28515625" bestFit="1" customWidth="1"/>
    <col min="774" max="774" width="9.28515625" bestFit="1" customWidth="1"/>
    <col min="775" max="775" width="15.28515625" bestFit="1" customWidth="1"/>
    <col min="776" max="777" width="9.28515625" bestFit="1" customWidth="1"/>
    <col min="778" max="778" width="18.28515625" customWidth="1"/>
    <col min="779" max="779" width="12.5703125" customWidth="1"/>
    <col min="1025" max="1025" width="32.85546875" customWidth="1"/>
    <col min="1026" max="1026" width="21.42578125" customWidth="1"/>
    <col min="1027" max="1027" width="9" customWidth="1"/>
    <col min="1028" max="1028" width="10.28515625" customWidth="1"/>
    <col min="1029" max="1029" width="16.28515625" bestFit="1" customWidth="1"/>
    <col min="1030" max="1030" width="9.28515625" bestFit="1" customWidth="1"/>
    <col min="1031" max="1031" width="15.28515625" bestFit="1" customWidth="1"/>
    <col min="1032" max="1033" width="9.28515625" bestFit="1" customWidth="1"/>
    <col min="1034" max="1034" width="18.28515625" customWidth="1"/>
    <col min="1035" max="1035" width="12.5703125" customWidth="1"/>
    <col min="1281" max="1281" width="32.85546875" customWidth="1"/>
    <col min="1282" max="1282" width="21.42578125" customWidth="1"/>
    <col min="1283" max="1283" width="9" customWidth="1"/>
    <col min="1284" max="1284" width="10.28515625" customWidth="1"/>
    <col min="1285" max="1285" width="16.28515625" bestFit="1" customWidth="1"/>
    <col min="1286" max="1286" width="9.28515625" bestFit="1" customWidth="1"/>
    <col min="1287" max="1287" width="15.28515625" bestFit="1" customWidth="1"/>
    <col min="1288" max="1289" width="9.28515625" bestFit="1" customWidth="1"/>
    <col min="1290" max="1290" width="18.28515625" customWidth="1"/>
    <col min="1291" max="1291" width="12.5703125" customWidth="1"/>
    <col min="1537" max="1537" width="32.85546875" customWidth="1"/>
    <col min="1538" max="1538" width="21.42578125" customWidth="1"/>
    <col min="1539" max="1539" width="9" customWidth="1"/>
    <col min="1540" max="1540" width="10.28515625" customWidth="1"/>
    <col min="1541" max="1541" width="16.28515625" bestFit="1" customWidth="1"/>
    <col min="1542" max="1542" width="9.28515625" bestFit="1" customWidth="1"/>
    <col min="1543" max="1543" width="15.28515625" bestFit="1" customWidth="1"/>
    <col min="1544" max="1545" width="9.28515625" bestFit="1" customWidth="1"/>
    <col min="1546" max="1546" width="18.28515625" customWidth="1"/>
    <col min="1547" max="1547" width="12.5703125" customWidth="1"/>
    <col min="1793" max="1793" width="32.85546875" customWidth="1"/>
    <col min="1794" max="1794" width="21.42578125" customWidth="1"/>
    <col min="1795" max="1795" width="9" customWidth="1"/>
    <col min="1796" max="1796" width="10.28515625" customWidth="1"/>
    <col min="1797" max="1797" width="16.28515625" bestFit="1" customWidth="1"/>
    <col min="1798" max="1798" width="9.28515625" bestFit="1" customWidth="1"/>
    <col min="1799" max="1799" width="15.28515625" bestFit="1" customWidth="1"/>
    <col min="1800" max="1801" width="9.28515625" bestFit="1" customWidth="1"/>
    <col min="1802" max="1802" width="18.28515625" customWidth="1"/>
    <col min="1803" max="1803" width="12.5703125" customWidth="1"/>
    <col min="2049" max="2049" width="32.85546875" customWidth="1"/>
    <col min="2050" max="2050" width="21.42578125" customWidth="1"/>
    <col min="2051" max="2051" width="9" customWidth="1"/>
    <col min="2052" max="2052" width="10.28515625" customWidth="1"/>
    <col min="2053" max="2053" width="16.28515625" bestFit="1" customWidth="1"/>
    <col min="2054" max="2054" width="9.28515625" bestFit="1" customWidth="1"/>
    <col min="2055" max="2055" width="15.28515625" bestFit="1" customWidth="1"/>
    <col min="2056" max="2057" width="9.28515625" bestFit="1" customWidth="1"/>
    <col min="2058" max="2058" width="18.28515625" customWidth="1"/>
    <col min="2059" max="2059" width="12.5703125" customWidth="1"/>
    <col min="2305" max="2305" width="32.85546875" customWidth="1"/>
    <col min="2306" max="2306" width="21.42578125" customWidth="1"/>
    <col min="2307" max="2307" width="9" customWidth="1"/>
    <col min="2308" max="2308" width="10.28515625" customWidth="1"/>
    <col min="2309" max="2309" width="16.28515625" bestFit="1" customWidth="1"/>
    <col min="2310" max="2310" width="9.28515625" bestFit="1" customWidth="1"/>
    <col min="2311" max="2311" width="15.28515625" bestFit="1" customWidth="1"/>
    <col min="2312" max="2313" width="9.28515625" bestFit="1" customWidth="1"/>
    <col min="2314" max="2314" width="18.28515625" customWidth="1"/>
    <col min="2315" max="2315" width="12.5703125" customWidth="1"/>
    <col min="2561" max="2561" width="32.85546875" customWidth="1"/>
    <col min="2562" max="2562" width="21.42578125" customWidth="1"/>
    <col min="2563" max="2563" width="9" customWidth="1"/>
    <col min="2564" max="2564" width="10.28515625" customWidth="1"/>
    <col min="2565" max="2565" width="16.28515625" bestFit="1" customWidth="1"/>
    <col min="2566" max="2566" width="9.28515625" bestFit="1" customWidth="1"/>
    <col min="2567" max="2567" width="15.28515625" bestFit="1" customWidth="1"/>
    <col min="2568" max="2569" width="9.28515625" bestFit="1" customWidth="1"/>
    <col min="2570" max="2570" width="18.28515625" customWidth="1"/>
    <col min="2571" max="2571" width="12.5703125" customWidth="1"/>
    <col min="2817" max="2817" width="32.85546875" customWidth="1"/>
    <col min="2818" max="2818" width="21.42578125" customWidth="1"/>
    <col min="2819" max="2819" width="9" customWidth="1"/>
    <col min="2820" max="2820" width="10.28515625" customWidth="1"/>
    <col min="2821" max="2821" width="16.28515625" bestFit="1" customWidth="1"/>
    <col min="2822" max="2822" width="9.28515625" bestFit="1" customWidth="1"/>
    <col min="2823" max="2823" width="15.28515625" bestFit="1" customWidth="1"/>
    <col min="2824" max="2825" width="9.28515625" bestFit="1" customWidth="1"/>
    <col min="2826" max="2826" width="18.28515625" customWidth="1"/>
    <col min="2827" max="2827" width="12.5703125" customWidth="1"/>
    <col min="3073" max="3073" width="32.85546875" customWidth="1"/>
    <col min="3074" max="3074" width="21.42578125" customWidth="1"/>
    <col min="3075" max="3075" width="9" customWidth="1"/>
    <col min="3076" max="3076" width="10.28515625" customWidth="1"/>
    <col min="3077" max="3077" width="16.28515625" bestFit="1" customWidth="1"/>
    <col min="3078" max="3078" width="9.28515625" bestFit="1" customWidth="1"/>
    <col min="3079" max="3079" width="15.28515625" bestFit="1" customWidth="1"/>
    <col min="3080" max="3081" width="9.28515625" bestFit="1" customWidth="1"/>
    <col min="3082" max="3082" width="18.28515625" customWidth="1"/>
    <col min="3083" max="3083" width="12.5703125" customWidth="1"/>
    <col min="3329" max="3329" width="32.85546875" customWidth="1"/>
    <col min="3330" max="3330" width="21.42578125" customWidth="1"/>
    <col min="3331" max="3331" width="9" customWidth="1"/>
    <col min="3332" max="3332" width="10.28515625" customWidth="1"/>
    <col min="3333" max="3333" width="16.28515625" bestFit="1" customWidth="1"/>
    <col min="3334" max="3334" width="9.28515625" bestFit="1" customWidth="1"/>
    <col min="3335" max="3335" width="15.28515625" bestFit="1" customWidth="1"/>
    <col min="3336" max="3337" width="9.28515625" bestFit="1" customWidth="1"/>
    <col min="3338" max="3338" width="18.28515625" customWidth="1"/>
    <col min="3339" max="3339" width="12.5703125" customWidth="1"/>
    <col min="3585" max="3585" width="32.85546875" customWidth="1"/>
    <col min="3586" max="3586" width="21.42578125" customWidth="1"/>
    <col min="3587" max="3587" width="9" customWidth="1"/>
    <col min="3588" max="3588" width="10.28515625" customWidth="1"/>
    <col min="3589" max="3589" width="16.28515625" bestFit="1" customWidth="1"/>
    <col min="3590" max="3590" width="9.28515625" bestFit="1" customWidth="1"/>
    <col min="3591" max="3591" width="15.28515625" bestFit="1" customWidth="1"/>
    <col min="3592" max="3593" width="9.28515625" bestFit="1" customWidth="1"/>
    <col min="3594" max="3594" width="18.28515625" customWidth="1"/>
    <col min="3595" max="3595" width="12.5703125" customWidth="1"/>
    <col min="3841" max="3841" width="32.85546875" customWidth="1"/>
    <col min="3842" max="3842" width="21.42578125" customWidth="1"/>
    <col min="3843" max="3843" width="9" customWidth="1"/>
    <col min="3844" max="3844" width="10.28515625" customWidth="1"/>
    <col min="3845" max="3845" width="16.28515625" bestFit="1" customWidth="1"/>
    <col min="3846" max="3846" width="9.28515625" bestFit="1" customWidth="1"/>
    <col min="3847" max="3847" width="15.28515625" bestFit="1" customWidth="1"/>
    <col min="3848" max="3849" width="9.28515625" bestFit="1" customWidth="1"/>
    <col min="3850" max="3850" width="18.28515625" customWidth="1"/>
    <col min="3851" max="3851" width="12.5703125" customWidth="1"/>
    <col min="4097" max="4097" width="32.85546875" customWidth="1"/>
    <col min="4098" max="4098" width="21.42578125" customWidth="1"/>
    <col min="4099" max="4099" width="9" customWidth="1"/>
    <col min="4100" max="4100" width="10.28515625" customWidth="1"/>
    <col min="4101" max="4101" width="16.28515625" bestFit="1" customWidth="1"/>
    <col min="4102" max="4102" width="9.28515625" bestFit="1" customWidth="1"/>
    <col min="4103" max="4103" width="15.28515625" bestFit="1" customWidth="1"/>
    <col min="4104" max="4105" width="9.28515625" bestFit="1" customWidth="1"/>
    <col min="4106" max="4106" width="18.28515625" customWidth="1"/>
    <col min="4107" max="4107" width="12.5703125" customWidth="1"/>
    <col min="4353" max="4353" width="32.85546875" customWidth="1"/>
    <col min="4354" max="4354" width="21.42578125" customWidth="1"/>
    <col min="4355" max="4355" width="9" customWidth="1"/>
    <col min="4356" max="4356" width="10.28515625" customWidth="1"/>
    <col min="4357" max="4357" width="16.28515625" bestFit="1" customWidth="1"/>
    <col min="4358" max="4358" width="9.28515625" bestFit="1" customWidth="1"/>
    <col min="4359" max="4359" width="15.28515625" bestFit="1" customWidth="1"/>
    <col min="4360" max="4361" width="9.28515625" bestFit="1" customWidth="1"/>
    <col min="4362" max="4362" width="18.28515625" customWidth="1"/>
    <col min="4363" max="4363" width="12.5703125" customWidth="1"/>
    <col min="4609" max="4609" width="32.85546875" customWidth="1"/>
    <col min="4610" max="4610" width="21.42578125" customWidth="1"/>
    <col min="4611" max="4611" width="9" customWidth="1"/>
    <col min="4612" max="4612" width="10.28515625" customWidth="1"/>
    <col min="4613" max="4613" width="16.28515625" bestFit="1" customWidth="1"/>
    <col min="4614" max="4614" width="9.28515625" bestFit="1" customWidth="1"/>
    <col min="4615" max="4615" width="15.28515625" bestFit="1" customWidth="1"/>
    <col min="4616" max="4617" width="9.28515625" bestFit="1" customWidth="1"/>
    <col min="4618" max="4618" width="18.28515625" customWidth="1"/>
    <col min="4619" max="4619" width="12.5703125" customWidth="1"/>
    <col min="4865" max="4865" width="32.85546875" customWidth="1"/>
    <col min="4866" max="4866" width="21.42578125" customWidth="1"/>
    <col min="4867" max="4867" width="9" customWidth="1"/>
    <col min="4868" max="4868" width="10.28515625" customWidth="1"/>
    <col min="4869" max="4869" width="16.28515625" bestFit="1" customWidth="1"/>
    <col min="4870" max="4870" width="9.28515625" bestFit="1" customWidth="1"/>
    <col min="4871" max="4871" width="15.28515625" bestFit="1" customWidth="1"/>
    <col min="4872" max="4873" width="9.28515625" bestFit="1" customWidth="1"/>
    <col min="4874" max="4874" width="18.28515625" customWidth="1"/>
    <col min="4875" max="4875" width="12.5703125" customWidth="1"/>
    <col min="5121" max="5121" width="32.85546875" customWidth="1"/>
    <col min="5122" max="5122" width="21.42578125" customWidth="1"/>
    <col min="5123" max="5123" width="9" customWidth="1"/>
    <col min="5124" max="5124" width="10.28515625" customWidth="1"/>
    <col min="5125" max="5125" width="16.28515625" bestFit="1" customWidth="1"/>
    <col min="5126" max="5126" width="9.28515625" bestFit="1" customWidth="1"/>
    <col min="5127" max="5127" width="15.28515625" bestFit="1" customWidth="1"/>
    <col min="5128" max="5129" width="9.28515625" bestFit="1" customWidth="1"/>
    <col min="5130" max="5130" width="18.28515625" customWidth="1"/>
    <col min="5131" max="5131" width="12.5703125" customWidth="1"/>
    <col min="5377" max="5377" width="32.85546875" customWidth="1"/>
    <col min="5378" max="5378" width="21.42578125" customWidth="1"/>
    <col min="5379" max="5379" width="9" customWidth="1"/>
    <col min="5380" max="5380" width="10.28515625" customWidth="1"/>
    <col min="5381" max="5381" width="16.28515625" bestFit="1" customWidth="1"/>
    <col min="5382" max="5382" width="9.28515625" bestFit="1" customWidth="1"/>
    <col min="5383" max="5383" width="15.28515625" bestFit="1" customWidth="1"/>
    <col min="5384" max="5385" width="9.28515625" bestFit="1" customWidth="1"/>
    <col min="5386" max="5386" width="18.28515625" customWidth="1"/>
    <col min="5387" max="5387" width="12.5703125" customWidth="1"/>
    <col min="5633" max="5633" width="32.85546875" customWidth="1"/>
    <col min="5634" max="5634" width="21.42578125" customWidth="1"/>
    <col min="5635" max="5635" width="9" customWidth="1"/>
    <col min="5636" max="5636" width="10.28515625" customWidth="1"/>
    <col min="5637" max="5637" width="16.28515625" bestFit="1" customWidth="1"/>
    <col min="5638" max="5638" width="9.28515625" bestFit="1" customWidth="1"/>
    <col min="5639" max="5639" width="15.28515625" bestFit="1" customWidth="1"/>
    <col min="5640" max="5641" width="9.28515625" bestFit="1" customWidth="1"/>
    <col min="5642" max="5642" width="18.28515625" customWidth="1"/>
    <col min="5643" max="5643" width="12.5703125" customWidth="1"/>
    <col min="5889" max="5889" width="32.85546875" customWidth="1"/>
    <col min="5890" max="5890" width="21.42578125" customWidth="1"/>
    <col min="5891" max="5891" width="9" customWidth="1"/>
    <col min="5892" max="5892" width="10.28515625" customWidth="1"/>
    <col min="5893" max="5893" width="16.28515625" bestFit="1" customWidth="1"/>
    <col min="5894" max="5894" width="9.28515625" bestFit="1" customWidth="1"/>
    <col min="5895" max="5895" width="15.28515625" bestFit="1" customWidth="1"/>
    <col min="5896" max="5897" width="9.28515625" bestFit="1" customWidth="1"/>
    <col min="5898" max="5898" width="18.28515625" customWidth="1"/>
    <col min="5899" max="5899" width="12.5703125" customWidth="1"/>
    <col min="6145" max="6145" width="32.85546875" customWidth="1"/>
    <col min="6146" max="6146" width="21.42578125" customWidth="1"/>
    <col min="6147" max="6147" width="9" customWidth="1"/>
    <col min="6148" max="6148" width="10.28515625" customWidth="1"/>
    <col min="6149" max="6149" width="16.28515625" bestFit="1" customWidth="1"/>
    <col min="6150" max="6150" width="9.28515625" bestFit="1" customWidth="1"/>
    <col min="6151" max="6151" width="15.28515625" bestFit="1" customWidth="1"/>
    <col min="6152" max="6153" width="9.28515625" bestFit="1" customWidth="1"/>
    <col min="6154" max="6154" width="18.28515625" customWidth="1"/>
    <col min="6155" max="6155" width="12.5703125" customWidth="1"/>
    <col min="6401" max="6401" width="32.85546875" customWidth="1"/>
    <col min="6402" max="6402" width="21.42578125" customWidth="1"/>
    <col min="6403" max="6403" width="9" customWidth="1"/>
    <col min="6404" max="6404" width="10.28515625" customWidth="1"/>
    <col min="6405" max="6405" width="16.28515625" bestFit="1" customWidth="1"/>
    <col min="6406" max="6406" width="9.28515625" bestFit="1" customWidth="1"/>
    <col min="6407" max="6407" width="15.28515625" bestFit="1" customWidth="1"/>
    <col min="6408" max="6409" width="9.28515625" bestFit="1" customWidth="1"/>
    <col min="6410" max="6410" width="18.28515625" customWidth="1"/>
    <col min="6411" max="6411" width="12.5703125" customWidth="1"/>
    <col min="6657" max="6657" width="32.85546875" customWidth="1"/>
    <col min="6658" max="6658" width="21.42578125" customWidth="1"/>
    <col min="6659" max="6659" width="9" customWidth="1"/>
    <col min="6660" max="6660" width="10.28515625" customWidth="1"/>
    <col min="6661" max="6661" width="16.28515625" bestFit="1" customWidth="1"/>
    <col min="6662" max="6662" width="9.28515625" bestFit="1" customWidth="1"/>
    <col min="6663" max="6663" width="15.28515625" bestFit="1" customWidth="1"/>
    <col min="6664" max="6665" width="9.28515625" bestFit="1" customWidth="1"/>
    <col min="6666" max="6666" width="18.28515625" customWidth="1"/>
    <col min="6667" max="6667" width="12.5703125" customWidth="1"/>
    <col min="6913" max="6913" width="32.85546875" customWidth="1"/>
    <col min="6914" max="6914" width="21.42578125" customWidth="1"/>
    <col min="6915" max="6915" width="9" customWidth="1"/>
    <col min="6916" max="6916" width="10.28515625" customWidth="1"/>
    <col min="6917" max="6917" width="16.28515625" bestFit="1" customWidth="1"/>
    <col min="6918" max="6918" width="9.28515625" bestFit="1" customWidth="1"/>
    <col min="6919" max="6919" width="15.28515625" bestFit="1" customWidth="1"/>
    <col min="6920" max="6921" width="9.28515625" bestFit="1" customWidth="1"/>
    <col min="6922" max="6922" width="18.28515625" customWidth="1"/>
    <col min="6923" max="6923" width="12.5703125" customWidth="1"/>
    <col min="7169" max="7169" width="32.85546875" customWidth="1"/>
    <col min="7170" max="7170" width="21.42578125" customWidth="1"/>
    <col min="7171" max="7171" width="9" customWidth="1"/>
    <col min="7172" max="7172" width="10.28515625" customWidth="1"/>
    <col min="7173" max="7173" width="16.28515625" bestFit="1" customWidth="1"/>
    <col min="7174" max="7174" width="9.28515625" bestFit="1" customWidth="1"/>
    <col min="7175" max="7175" width="15.28515625" bestFit="1" customWidth="1"/>
    <col min="7176" max="7177" width="9.28515625" bestFit="1" customWidth="1"/>
    <col min="7178" max="7178" width="18.28515625" customWidth="1"/>
    <col min="7179" max="7179" width="12.5703125" customWidth="1"/>
    <col min="7425" max="7425" width="32.85546875" customWidth="1"/>
    <col min="7426" max="7426" width="21.42578125" customWidth="1"/>
    <col min="7427" max="7427" width="9" customWidth="1"/>
    <col min="7428" max="7428" width="10.28515625" customWidth="1"/>
    <col min="7429" max="7429" width="16.28515625" bestFit="1" customWidth="1"/>
    <col min="7430" max="7430" width="9.28515625" bestFit="1" customWidth="1"/>
    <col min="7431" max="7431" width="15.28515625" bestFit="1" customWidth="1"/>
    <col min="7432" max="7433" width="9.28515625" bestFit="1" customWidth="1"/>
    <col min="7434" max="7434" width="18.28515625" customWidth="1"/>
    <col min="7435" max="7435" width="12.5703125" customWidth="1"/>
    <col min="7681" max="7681" width="32.85546875" customWidth="1"/>
    <col min="7682" max="7682" width="21.42578125" customWidth="1"/>
    <col min="7683" max="7683" width="9" customWidth="1"/>
    <col min="7684" max="7684" width="10.28515625" customWidth="1"/>
    <col min="7685" max="7685" width="16.28515625" bestFit="1" customWidth="1"/>
    <col min="7686" max="7686" width="9.28515625" bestFit="1" customWidth="1"/>
    <col min="7687" max="7687" width="15.28515625" bestFit="1" customWidth="1"/>
    <col min="7688" max="7689" width="9.28515625" bestFit="1" customWidth="1"/>
    <col min="7690" max="7690" width="18.28515625" customWidth="1"/>
    <col min="7691" max="7691" width="12.5703125" customWidth="1"/>
    <col min="7937" max="7937" width="32.85546875" customWidth="1"/>
    <col min="7938" max="7938" width="21.42578125" customWidth="1"/>
    <col min="7939" max="7939" width="9" customWidth="1"/>
    <col min="7940" max="7940" width="10.28515625" customWidth="1"/>
    <col min="7941" max="7941" width="16.28515625" bestFit="1" customWidth="1"/>
    <col min="7942" max="7942" width="9.28515625" bestFit="1" customWidth="1"/>
    <col min="7943" max="7943" width="15.28515625" bestFit="1" customWidth="1"/>
    <col min="7944" max="7945" width="9.28515625" bestFit="1" customWidth="1"/>
    <col min="7946" max="7946" width="18.28515625" customWidth="1"/>
    <col min="7947" max="7947" width="12.5703125" customWidth="1"/>
    <col min="8193" max="8193" width="32.85546875" customWidth="1"/>
    <col min="8194" max="8194" width="21.42578125" customWidth="1"/>
    <col min="8195" max="8195" width="9" customWidth="1"/>
    <col min="8196" max="8196" width="10.28515625" customWidth="1"/>
    <col min="8197" max="8197" width="16.28515625" bestFit="1" customWidth="1"/>
    <col min="8198" max="8198" width="9.28515625" bestFit="1" customWidth="1"/>
    <col min="8199" max="8199" width="15.28515625" bestFit="1" customWidth="1"/>
    <col min="8200" max="8201" width="9.28515625" bestFit="1" customWidth="1"/>
    <col min="8202" max="8202" width="18.28515625" customWidth="1"/>
    <col min="8203" max="8203" width="12.5703125" customWidth="1"/>
    <col min="8449" max="8449" width="32.85546875" customWidth="1"/>
    <col min="8450" max="8450" width="21.42578125" customWidth="1"/>
    <col min="8451" max="8451" width="9" customWidth="1"/>
    <col min="8452" max="8452" width="10.28515625" customWidth="1"/>
    <col min="8453" max="8453" width="16.28515625" bestFit="1" customWidth="1"/>
    <col min="8454" max="8454" width="9.28515625" bestFit="1" customWidth="1"/>
    <col min="8455" max="8455" width="15.28515625" bestFit="1" customWidth="1"/>
    <col min="8456" max="8457" width="9.28515625" bestFit="1" customWidth="1"/>
    <col min="8458" max="8458" width="18.28515625" customWidth="1"/>
    <col min="8459" max="8459" width="12.5703125" customWidth="1"/>
    <col min="8705" max="8705" width="32.85546875" customWidth="1"/>
    <col min="8706" max="8706" width="21.42578125" customWidth="1"/>
    <col min="8707" max="8707" width="9" customWidth="1"/>
    <col min="8708" max="8708" width="10.28515625" customWidth="1"/>
    <col min="8709" max="8709" width="16.28515625" bestFit="1" customWidth="1"/>
    <col min="8710" max="8710" width="9.28515625" bestFit="1" customWidth="1"/>
    <col min="8711" max="8711" width="15.28515625" bestFit="1" customWidth="1"/>
    <col min="8712" max="8713" width="9.28515625" bestFit="1" customWidth="1"/>
    <col min="8714" max="8714" width="18.28515625" customWidth="1"/>
    <col min="8715" max="8715" width="12.5703125" customWidth="1"/>
    <col min="8961" max="8961" width="32.85546875" customWidth="1"/>
    <col min="8962" max="8962" width="21.42578125" customWidth="1"/>
    <col min="8963" max="8963" width="9" customWidth="1"/>
    <col min="8964" max="8964" width="10.28515625" customWidth="1"/>
    <col min="8965" max="8965" width="16.28515625" bestFit="1" customWidth="1"/>
    <col min="8966" max="8966" width="9.28515625" bestFit="1" customWidth="1"/>
    <col min="8967" max="8967" width="15.28515625" bestFit="1" customWidth="1"/>
    <col min="8968" max="8969" width="9.28515625" bestFit="1" customWidth="1"/>
    <col min="8970" max="8970" width="18.28515625" customWidth="1"/>
    <col min="8971" max="8971" width="12.5703125" customWidth="1"/>
    <col min="9217" max="9217" width="32.85546875" customWidth="1"/>
    <col min="9218" max="9218" width="21.42578125" customWidth="1"/>
    <col min="9219" max="9219" width="9" customWidth="1"/>
    <col min="9220" max="9220" width="10.28515625" customWidth="1"/>
    <col min="9221" max="9221" width="16.28515625" bestFit="1" customWidth="1"/>
    <col min="9222" max="9222" width="9.28515625" bestFit="1" customWidth="1"/>
    <col min="9223" max="9223" width="15.28515625" bestFit="1" customWidth="1"/>
    <col min="9224" max="9225" width="9.28515625" bestFit="1" customWidth="1"/>
    <col min="9226" max="9226" width="18.28515625" customWidth="1"/>
    <col min="9227" max="9227" width="12.5703125" customWidth="1"/>
    <col min="9473" max="9473" width="32.85546875" customWidth="1"/>
    <col min="9474" max="9474" width="21.42578125" customWidth="1"/>
    <col min="9475" max="9475" width="9" customWidth="1"/>
    <col min="9476" max="9476" width="10.28515625" customWidth="1"/>
    <col min="9477" max="9477" width="16.28515625" bestFit="1" customWidth="1"/>
    <col min="9478" max="9478" width="9.28515625" bestFit="1" customWidth="1"/>
    <col min="9479" max="9479" width="15.28515625" bestFit="1" customWidth="1"/>
    <col min="9480" max="9481" width="9.28515625" bestFit="1" customWidth="1"/>
    <col min="9482" max="9482" width="18.28515625" customWidth="1"/>
    <col min="9483" max="9483" width="12.5703125" customWidth="1"/>
    <col min="9729" max="9729" width="32.85546875" customWidth="1"/>
    <col min="9730" max="9730" width="21.42578125" customWidth="1"/>
    <col min="9731" max="9731" width="9" customWidth="1"/>
    <col min="9732" max="9732" width="10.28515625" customWidth="1"/>
    <col min="9733" max="9733" width="16.28515625" bestFit="1" customWidth="1"/>
    <col min="9734" max="9734" width="9.28515625" bestFit="1" customWidth="1"/>
    <col min="9735" max="9735" width="15.28515625" bestFit="1" customWidth="1"/>
    <col min="9736" max="9737" width="9.28515625" bestFit="1" customWidth="1"/>
    <col min="9738" max="9738" width="18.28515625" customWidth="1"/>
    <col min="9739" max="9739" width="12.5703125" customWidth="1"/>
    <col min="9985" max="9985" width="32.85546875" customWidth="1"/>
    <col min="9986" max="9986" width="21.42578125" customWidth="1"/>
    <col min="9987" max="9987" width="9" customWidth="1"/>
    <col min="9988" max="9988" width="10.28515625" customWidth="1"/>
    <col min="9989" max="9989" width="16.28515625" bestFit="1" customWidth="1"/>
    <col min="9990" max="9990" width="9.28515625" bestFit="1" customWidth="1"/>
    <col min="9991" max="9991" width="15.28515625" bestFit="1" customWidth="1"/>
    <col min="9992" max="9993" width="9.28515625" bestFit="1" customWidth="1"/>
    <col min="9994" max="9994" width="18.28515625" customWidth="1"/>
    <col min="9995" max="9995" width="12.5703125" customWidth="1"/>
    <col min="10241" max="10241" width="32.85546875" customWidth="1"/>
    <col min="10242" max="10242" width="21.42578125" customWidth="1"/>
    <col min="10243" max="10243" width="9" customWidth="1"/>
    <col min="10244" max="10244" width="10.28515625" customWidth="1"/>
    <col min="10245" max="10245" width="16.28515625" bestFit="1" customWidth="1"/>
    <col min="10246" max="10246" width="9.28515625" bestFit="1" customWidth="1"/>
    <col min="10247" max="10247" width="15.28515625" bestFit="1" customWidth="1"/>
    <col min="10248" max="10249" width="9.28515625" bestFit="1" customWidth="1"/>
    <col min="10250" max="10250" width="18.28515625" customWidth="1"/>
    <col min="10251" max="10251" width="12.5703125" customWidth="1"/>
    <col min="10497" max="10497" width="32.85546875" customWidth="1"/>
    <col min="10498" max="10498" width="21.42578125" customWidth="1"/>
    <col min="10499" max="10499" width="9" customWidth="1"/>
    <col min="10500" max="10500" width="10.28515625" customWidth="1"/>
    <col min="10501" max="10501" width="16.28515625" bestFit="1" customWidth="1"/>
    <col min="10502" max="10502" width="9.28515625" bestFit="1" customWidth="1"/>
    <col min="10503" max="10503" width="15.28515625" bestFit="1" customWidth="1"/>
    <col min="10504" max="10505" width="9.28515625" bestFit="1" customWidth="1"/>
    <col min="10506" max="10506" width="18.28515625" customWidth="1"/>
    <col min="10507" max="10507" width="12.5703125" customWidth="1"/>
    <col min="10753" max="10753" width="32.85546875" customWidth="1"/>
    <col min="10754" max="10754" width="21.42578125" customWidth="1"/>
    <col min="10755" max="10755" width="9" customWidth="1"/>
    <col min="10756" max="10756" width="10.28515625" customWidth="1"/>
    <col min="10757" max="10757" width="16.28515625" bestFit="1" customWidth="1"/>
    <col min="10758" max="10758" width="9.28515625" bestFit="1" customWidth="1"/>
    <col min="10759" max="10759" width="15.28515625" bestFit="1" customWidth="1"/>
    <col min="10760" max="10761" width="9.28515625" bestFit="1" customWidth="1"/>
    <col min="10762" max="10762" width="18.28515625" customWidth="1"/>
    <col min="10763" max="10763" width="12.5703125" customWidth="1"/>
    <col min="11009" max="11009" width="32.85546875" customWidth="1"/>
    <col min="11010" max="11010" width="21.42578125" customWidth="1"/>
    <col min="11011" max="11011" width="9" customWidth="1"/>
    <col min="11012" max="11012" width="10.28515625" customWidth="1"/>
    <col min="11013" max="11013" width="16.28515625" bestFit="1" customWidth="1"/>
    <col min="11014" max="11014" width="9.28515625" bestFit="1" customWidth="1"/>
    <col min="11015" max="11015" width="15.28515625" bestFit="1" customWidth="1"/>
    <col min="11016" max="11017" width="9.28515625" bestFit="1" customWidth="1"/>
    <col min="11018" max="11018" width="18.28515625" customWidth="1"/>
    <col min="11019" max="11019" width="12.5703125" customWidth="1"/>
    <col min="11265" max="11265" width="32.85546875" customWidth="1"/>
    <col min="11266" max="11266" width="21.42578125" customWidth="1"/>
    <col min="11267" max="11267" width="9" customWidth="1"/>
    <col min="11268" max="11268" width="10.28515625" customWidth="1"/>
    <col min="11269" max="11269" width="16.28515625" bestFit="1" customWidth="1"/>
    <col min="11270" max="11270" width="9.28515625" bestFit="1" customWidth="1"/>
    <col min="11271" max="11271" width="15.28515625" bestFit="1" customWidth="1"/>
    <col min="11272" max="11273" width="9.28515625" bestFit="1" customWidth="1"/>
    <col min="11274" max="11274" width="18.28515625" customWidth="1"/>
    <col min="11275" max="11275" width="12.5703125" customWidth="1"/>
    <col min="11521" max="11521" width="32.85546875" customWidth="1"/>
    <col min="11522" max="11522" width="21.42578125" customWidth="1"/>
    <col min="11523" max="11523" width="9" customWidth="1"/>
    <col min="11524" max="11524" width="10.28515625" customWidth="1"/>
    <col min="11525" max="11525" width="16.28515625" bestFit="1" customWidth="1"/>
    <col min="11526" max="11526" width="9.28515625" bestFit="1" customWidth="1"/>
    <col min="11527" max="11527" width="15.28515625" bestFit="1" customWidth="1"/>
    <col min="11528" max="11529" width="9.28515625" bestFit="1" customWidth="1"/>
    <col min="11530" max="11530" width="18.28515625" customWidth="1"/>
    <col min="11531" max="11531" width="12.5703125" customWidth="1"/>
    <col min="11777" max="11777" width="32.85546875" customWidth="1"/>
    <col min="11778" max="11778" width="21.42578125" customWidth="1"/>
    <col min="11779" max="11779" width="9" customWidth="1"/>
    <col min="11780" max="11780" width="10.28515625" customWidth="1"/>
    <col min="11781" max="11781" width="16.28515625" bestFit="1" customWidth="1"/>
    <col min="11782" max="11782" width="9.28515625" bestFit="1" customWidth="1"/>
    <col min="11783" max="11783" width="15.28515625" bestFit="1" customWidth="1"/>
    <col min="11784" max="11785" width="9.28515625" bestFit="1" customWidth="1"/>
    <col min="11786" max="11786" width="18.28515625" customWidth="1"/>
    <col min="11787" max="11787" width="12.5703125" customWidth="1"/>
    <col min="12033" max="12033" width="32.85546875" customWidth="1"/>
    <col min="12034" max="12034" width="21.42578125" customWidth="1"/>
    <col min="12035" max="12035" width="9" customWidth="1"/>
    <col min="12036" max="12036" width="10.28515625" customWidth="1"/>
    <col min="12037" max="12037" width="16.28515625" bestFit="1" customWidth="1"/>
    <col min="12038" max="12038" width="9.28515625" bestFit="1" customWidth="1"/>
    <col min="12039" max="12039" width="15.28515625" bestFit="1" customWidth="1"/>
    <col min="12040" max="12041" width="9.28515625" bestFit="1" customWidth="1"/>
    <col min="12042" max="12042" width="18.28515625" customWidth="1"/>
    <col min="12043" max="12043" width="12.5703125" customWidth="1"/>
    <col min="12289" max="12289" width="32.85546875" customWidth="1"/>
    <col min="12290" max="12290" width="21.42578125" customWidth="1"/>
    <col min="12291" max="12291" width="9" customWidth="1"/>
    <col min="12292" max="12292" width="10.28515625" customWidth="1"/>
    <col min="12293" max="12293" width="16.28515625" bestFit="1" customWidth="1"/>
    <col min="12294" max="12294" width="9.28515625" bestFit="1" customWidth="1"/>
    <col min="12295" max="12295" width="15.28515625" bestFit="1" customWidth="1"/>
    <col min="12296" max="12297" width="9.28515625" bestFit="1" customWidth="1"/>
    <col min="12298" max="12298" width="18.28515625" customWidth="1"/>
    <col min="12299" max="12299" width="12.5703125" customWidth="1"/>
    <col min="12545" max="12545" width="32.85546875" customWidth="1"/>
    <col min="12546" max="12546" width="21.42578125" customWidth="1"/>
    <col min="12547" max="12547" width="9" customWidth="1"/>
    <col min="12548" max="12548" width="10.28515625" customWidth="1"/>
    <col min="12549" max="12549" width="16.28515625" bestFit="1" customWidth="1"/>
    <col min="12550" max="12550" width="9.28515625" bestFit="1" customWidth="1"/>
    <col min="12551" max="12551" width="15.28515625" bestFit="1" customWidth="1"/>
    <col min="12552" max="12553" width="9.28515625" bestFit="1" customWidth="1"/>
    <col min="12554" max="12554" width="18.28515625" customWidth="1"/>
    <col min="12555" max="12555" width="12.5703125" customWidth="1"/>
    <col min="12801" max="12801" width="32.85546875" customWidth="1"/>
    <col min="12802" max="12802" width="21.42578125" customWidth="1"/>
    <col min="12803" max="12803" width="9" customWidth="1"/>
    <col min="12804" max="12804" width="10.28515625" customWidth="1"/>
    <col min="12805" max="12805" width="16.28515625" bestFit="1" customWidth="1"/>
    <col min="12806" max="12806" width="9.28515625" bestFit="1" customWidth="1"/>
    <col min="12807" max="12807" width="15.28515625" bestFit="1" customWidth="1"/>
    <col min="12808" max="12809" width="9.28515625" bestFit="1" customWidth="1"/>
    <col min="12810" max="12810" width="18.28515625" customWidth="1"/>
    <col min="12811" max="12811" width="12.5703125" customWidth="1"/>
    <col min="13057" max="13057" width="32.85546875" customWidth="1"/>
    <col min="13058" max="13058" width="21.42578125" customWidth="1"/>
    <col min="13059" max="13059" width="9" customWidth="1"/>
    <col min="13060" max="13060" width="10.28515625" customWidth="1"/>
    <col min="13061" max="13061" width="16.28515625" bestFit="1" customWidth="1"/>
    <col min="13062" max="13062" width="9.28515625" bestFit="1" customWidth="1"/>
    <col min="13063" max="13063" width="15.28515625" bestFit="1" customWidth="1"/>
    <col min="13064" max="13065" width="9.28515625" bestFit="1" customWidth="1"/>
    <col min="13066" max="13066" width="18.28515625" customWidth="1"/>
    <col min="13067" max="13067" width="12.5703125" customWidth="1"/>
    <col min="13313" max="13313" width="32.85546875" customWidth="1"/>
    <col min="13314" max="13314" width="21.42578125" customWidth="1"/>
    <col min="13315" max="13315" width="9" customWidth="1"/>
    <col min="13316" max="13316" width="10.28515625" customWidth="1"/>
    <col min="13317" max="13317" width="16.28515625" bestFit="1" customWidth="1"/>
    <col min="13318" max="13318" width="9.28515625" bestFit="1" customWidth="1"/>
    <col min="13319" max="13319" width="15.28515625" bestFit="1" customWidth="1"/>
    <col min="13320" max="13321" width="9.28515625" bestFit="1" customWidth="1"/>
    <col min="13322" max="13322" width="18.28515625" customWidth="1"/>
    <col min="13323" max="13323" width="12.5703125" customWidth="1"/>
    <col min="13569" max="13569" width="32.85546875" customWidth="1"/>
    <col min="13570" max="13570" width="21.42578125" customWidth="1"/>
    <col min="13571" max="13571" width="9" customWidth="1"/>
    <col min="13572" max="13572" width="10.28515625" customWidth="1"/>
    <col min="13573" max="13573" width="16.28515625" bestFit="1" customWidth="1"/>
    <col min="13574" max="13574" width="9.28515625" bestFit="1" customWidth="1"/>
    <col min="13575" max="13575" width="15.28515625" bestFit="1" customWidth="1"/>
    <col min="13576" max="13577" width="9.28515625" bestFit="1" customWidth="1"/>
    <col min="13578" max="13578" width="18.28515625" customWidth="1"/>
    <col min="13579" max="13579" width="12.5703125" customWidth="1"/>
    <col min="13825" max="13825" width="32.85546875" customWidth="1"/>
    <col min="13826" max="13826" width="21.42578125" customWidth="1"/>
    <col min="13827" max="13827" width="9" customWidth="1"/>
    <col min="13828" max="13828" width="10.28515625" customWidth="1"/>
    <col min="13829" max="13829" width="16.28515625" bestFit="1" customWidth="1"/>
    <col min="13830" max="13830" width="9.28515625" bestFit="1" customWidth="1"/>
    <col min="13831" max="13831" width="15.28515625" bestFit="1" customWidth="1"/>
    <col min="13832" max="13833" width="9.28515625" bestFit="1" customWidth="1"/>
    <col min="13834" max="13834" width="18.28515625" customWidth="1"/>
    <col min="13835" max="13835" width="12.5703125" customWidth="1"/>
    <col min="14081" max="14081" width="32.85546875" customWidth="1"/>
    <col min="14082" max="14082" width="21.42578125" customWidth="1"/>
    <col min="14083" max="14083" width="9" customWidth="1"/>
    <col min="14084" max="14084" width="10.28515625" customWidth="1"/>
    <col min="14085" max="14085" width="16.28515625" bestFit="1" customWidth="1"/>
    <col min="14086" max="14086" width="9.28515625" bestFit="1" customWidth="1"/>
    <col min="14087" max="14087" width="15.28515625" bestFit="1" customWidth="1"/>
    <col min="14088" max="14089" width="9.28515625" bestFit="1" customWidth="1"/>
    <col min="14090" max="14090" width="18.28515625" customWidth="1"/>
    <col min="14091" max="14091" width="12.5703125" customWidth="1"/>
    <col min="14337" max="14337" width="32.85546875" customWidth="1"/>
    <col min="14338" max="14338" width="21.42578125" customWidth="1"/>
    <col min="14339" max="14339" width="9" customWidth="1"/>
    <col min="14340" max="14340" width="10.28515625" customWidth="1"/>
    <col min="14341" max="14341" width="16.28515625" bestFit="1" customWidth="1"/>
    <col min="14342" max="14342" width="9.28515625" bestFit="1" customWidth="1"/>
    <col min="14343" max="14343" width="15.28515625" bestFit="1" customWidth="1"/>
    <col min="14344" max="14345" width="9.28515625" bestFit="1" customWidth="1"/>
    <col min="14346" max="14346" width="18.28515625" customWidth="1"/>
    <col min="14347" max="14347" width="12.5703125" customWidth="1"/>
    <col min="14593" max="14593" width="32.85546875" customWidth="1"/>
    <col min="14594" max="14594" width="21.42578125" customWidth="1"/>
    <col min="14595" max="14595" width="9" customWidth="1"/>
    <col min="14596" max="14596" width="10.28515625" customWidth="1"/>
    <col min="14597" max="14597" width="16.28515625" bestFit="1" customWidth="1"/>
    <col min="14598" max="14598" width="9.28515625" bestFit="1" customWidth="1"/>
    <col min="14599" max="14599" width="15.28515625" bestFit="1" customWidth="1"/>
    <col min="14600" max="14601" width="9.28515625" bestFit="1" customWidth="1"/>
    <col min="14602" max="14602" width="18.28515625" customWidth="1"/>
    <col min="14603" max="14603" width="12.5703125" customWidth="1"/>
    <col min="14849" max="14849" width="32.85546875" customWidth="1"/>
    <col min="14850" max="14850" width="21.42578125" customWidth="1"/>
    <col min="14851" max="14851" width="9" customWidth="1"/>
    <col min="14852" max="14852" width="10.28515625" customWidth="1"/>
    <col min="14853" max="14853" width="16.28515625" bestFit="1" customWidth="1"/>
    <col min="14854" max="14854" width="9.28515625" bestFit="1" customWidth="1"/>
    <col min="14855" max="14855" width="15.28515625" bestFit="1" customWidth="1"/>
    <col min="14856" max="14857" width="9.28515625" bestFit="1" customWidth="1"/>
    <col min="14858" max="14858" width="18.28515625" customWidth="1"/>
    <col min="14859" max="14859" width="12.5703125" customWidth="1"/>
    <col min="15105" max="15105" width="32.85546875" customWidth="1"/>
    <col min="15106" max="15106" width="21.42578125" customWidth="1"/>
    <col min="15107" max="15107" width="9" customWidth="1"/>
    <col min="15108" max="15108" width="10.28515625" customWidth="1"/>
    <col min="15109" max="15109" width="16.28515625" bestFit="1" customWidth="1"/>
    <col min="15110" max="15110" width="9.28515625" bestFit="1" customWidth="1"/>
    <col min="15111" max="15111" width="15.28515625" bestFit="1" customWidth="1"/>
    <col min="15112" max="15113" width="9.28515625" bestFit="1" customWidth="1"/>
    <col min="15114" max="15114" width="18.28515625" customWidth="1"/>
    <col min="15115" max="15115" width="12.5703125" customWidth="1"/>
    <col min="15361" max="15361" width="32.85546875" customWidth="1"/>
    <col min="15362" max="15362" width="21.42578125" customWidth="1"/>
    <col min="15363" max="15363" width="9" customWidth="1"/>
    <col min="15364" max="15364" width="10.28515625" customWidth="1"/>
    <col min="15365" max="15365" width="16.28515625" bestFit="1" customWidth="1"/>
    <col min="15366" max="15366" width="9.28515625" bestFit="1" customWidth="1"/>
    <col min="15367" max="15367" width="15.28515625" bestFit="1" customWidth="1"/>
    <col min="15368" max="15369" width="9.28515625" bestFit="1" customWidth="1"/>
    <col min="15370" max="15370" width="18.28515625" customWidth="1"/>
    <col min="15371" max="15371" width="12.5703125" customWidth="1"/>
    <col min="15617" max="15617" width="32.85546875" customWidth="1"/>
    <col min="15618" max="15618" width="21.42578125" customWidth="1"/>
    <col min="15619" max="15619" width="9" customWidth="1"/>
    <col min="15620" max="15620" width="10.28515625" customWidth="1"/>
    <col min="15621" max="15621" width="16.28515625" bestFit="1" customWidth="1"/>
    <col min="15622" max="15622" width="9.28515625" bestFit="1" customWidth="1"/>
    <col min="15623" max="15623" width="15.28515625" bestFit="1" customWidth="1"/>
    <col min="15624" max="15625" width="9.28515625" bestFit="1" customWidth="1"/>
    <col min="15626" max="15626" width="18.28515625" customWidth="1"/>
    <col min="15627" max="15627" width="12.5703125" customWidth="1"/>
    <col min="15873" max="15873" width="32.85546875" customWidth="1"/>
    <col min="15874" max="15874" width="21.42578125" customWidth="1"/>
    <col min="15875" max="15875" width="9" customWidth="1"/>
    <col min="15876" max="15876" width="10.28515625" customWidth="1"/>
    <col min="15877" max="15877" width="16.28515625" bestFit="1" customWidth="1"/>
    <col min="15878" max="15878" width="9.28515625" bestFit="1" customWidth="1"/>
    <col min="15879" max="15879" width="15.28515625" bestFit="1" customWidth="1"/>
    <col min="15880" max="15881" width="9.28515625" bestFit="1" customWidth="1"/>
    <col min="15882" max="15882" width="18.28515625" customWidth="1"/>
    <col min="15883" max="15883" width="12.5703125" customWidth="1"/>
    <col min="16129" max="16129" width="32.85546875" customWidth="1"/>
    <col min="16130" max="16130" width="21.42578125" customWidth="1"/>
    <col min="16131" max="16131" width="9" customWidth="1"/>
    <col min="16132" max="16132" width="10.28515625" customWidth="1"/>
    <col min="16133" max="16133" width="16.28515625" bestFit="1" customWidth="1"/>
    <col min="16134" max="16134" width="9.28515625" bestFit="1" customWidth="1"/>
    <col min="16135" max="16135" width="15.28515625" bestFit="1" customWidth="1"/>
    <col min="16136" max="16137" width="9.28515625" bestFit="1" customWidth="1"/>
    <col min="16138" max="16138" width="18.28515625" customWidth="1"/>
    <col min="16139" max="16139" width="12.5703125" customWidth="1"/>
  </cols>
  <sheetData>
    <row r="1" spans="1:1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>
      <c r="A4" s="25" t="s">
        <v>2</v>
      </c>
      <c r="B4" s="26" t="s">
        <v>3</v>
      </c>
      <c r="C4" s="25" t="s">
        <v>4</v>
      </c>
      <c r="D4" s="27" t="s">
        <v>5</v>
      </c>
      <c r="E4" s="27"/>
      <c r="F4" s="27" t="s">
        <v>6</v>
      </c>
      <c r="G4" s="27"/>
      <c r="H4" s="27" t="s">
        <v>7</v>
      </c>
      <c r="I4" s="27"/>
      <c r="J4" s="26" t="s">
        <v>8</v>
      </c>
      <c r="K4" s="26" t="s">
        <v>9</v>
      </c>
    </row>
    <row r="5" spans="1:11">
      <c r="A5" s="25"/>
      <c r="B5" s="26"/>
      <c r="C5" s="25"/>
      <c r="D5" s="1" t="s">
        <v>10</v>
      </c>
      <c r="E5" s="1" t="s">
        <v>11</v>
      </c>
      <c r="F5" s="1" t="s">
        <v>10</v>
      </c>
      <c r="G5" s="1" t="s">
        <v>11</v>
      </c>
      <c r="H5" s="1" t="s">
        <v>10</v>
      </c>
      <c r="I5" s="1" t="s">
        <v>11</v>
      </c>
      <c r="J5" s="26"/>
      <c r="K5" s="26"/>
    </row>
    <row r="6" spans="1:11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45">
      <c r="A7" s="4" t="s">
        <v>12</v>
      </c>
      <c r="B7" s="3"/>
      <c r="C7" s="3"/>
      <c r="D7" s="3"/>
      <c r="E7" s="3"/>
      <c r="F7" s="5"/>
      <c r="G7" s="5"/>
      <c r="H7" s="5"/>
      <c r="I7" s="5"/>
      <c r="J7" s="6"/>
      <c r="K7" s="3"/>
    </row>
    <row r="8" spans="1:11" ht="60">
      <c r="A8" s="4" t="s">
        <v>13</v>
      </c>
      <c r="B8" s="2" t="s">
        <v>14</v>
      </c>
      <c r="C8" s="3" t="s">
        <v>7</v>
      </c>
      <c r="D8" s="3">
        <v>100</v>
      </c>
      <c r="E8" s="7">
        <v>90000000</v>
      </c>
      <c r="F8" s="5">
        <v>0</v>
      </c>
      <c r="G8" s="5">
        <v>0</v>
      </c>
      <c r="H8" s="5">
        <f>F8/D8*100</f>
        <v>0</v>
      </c>
      <c r="I8" s="5">
        <f>G8/E8*100</f>
        <v>0</v>
      </c>
      <c r="J8" s="3"/>
      <c r="K8" s="3"/>
    </row>
    <row r="9" spans="1:11" ht="75">
      <c r="A9" s="2" t="s">
        <v>15</v>
      </c>
      <c r="B9" s="2" t="s">
        <v>16</v>
      </c>
      <c r="C9" s="3" t="s">
        <v>7</v>
      </c>
      <c r="D9" s="3">
        <v>100</v>
      </c>
      <c r="E9" s="7">
        <v>90000000</v>
      </c>
      <c r="F9" s="5">
        <v>0</v>
      </c>
      <c r="G9" s="5">
        <v>0</v>
      </c>
      <c r="H9" s="5">
        <f>F9/D9*100</f>
        <v>0</v>
      </c>
      <c r="I9" s="5">
        <f>G9/E9*100</f>
        <v>0</v>
      </c>
      <c r="J9" s="3" t="s">
        <v>17</v>
      </c>
      <c r="K9" s="3"/>
    </row>
    <row r="10" spans="1:11" ht="45">
      <c r="A10" s="4" t="s">
        <v>18</v>
      </c>
      <c r="B10" s="2" t="s">
        <v>19</v>
      </c>
      <c r="C10" s="3" t="s">
        <v>7</v>
      </c>
      <c r="D10" s="3">
        <v>100</v>
      </c>
      <c r="E10" s="5">
        <f>SUBTOTAL(9,E11:E12)</f>
        <v>572695348608</v>
      </c>
      <c r="F10" s="5"/>
      <c r="G10" s="5"/>
      <c r="H10" s="5"/>
      <c r="I10" s="5"/>
      <c r="J10" s="2"/>
      <c r="K10" s="3"/>
    </row>
    <row r="11" spans="1:11" ht="30">
      <c r="A11" s="2" t="s">
        <v>20</v>
      </c>
      <c r="B11" s="2" t="s">
        <v>21</v>
      </c>
      <c r="C11" s="8" t="s">
        <v>22</v>
      </c>
      <c r="D11" s="3">
        <v>5066</v>
      </c>
      <c r="E11" s="7">
        <v>572195348608</v>
      </c>
      <c r="F11" s="5">
        <v>5066</v>
      </c>
      <c r="G11" s="5">
        <v>74734615289</v>
      </c>
      <c r="H11" s="5">
        <f>F11/D11*100</f>
        <v>100</v>
      </c>
      <c r="I11" s="5">
        <f>G11/E11*100</f>
        <v>13.061031598877824</v>
      </c>
      <c r="J11" s="2" t="s">
        <v>23</v>
      </c>
      <c r="K11" s="3"/>
    </row>
    <row r="12" spans="1:11" ht="45">
      <c r="A12" s="2" t="s">
        <v>24</v>
      </c>
      <c r="B12" s="2" t="s">
        <v>25</v>
      </c>
      <c r="C12" s="3" t="s">
        <v>7</v>
      </c>
      <c r="D12" s="3">
        <v>100</v>
      </c>
      <c r="E12" s="7">
        <v>500000000</v>
      </c>
      <c r="F12" s="5">
        <v>0</v>
      </c>
      <c r="G12" s="5">
        <v>0</v>
      </c>
      <c r="H12" s="5">
        <f>F12/D12*100</f>
        <v>0</v>
      </c>
      <c r="I12" s="5">
        <f>G12/E12*100</f>
        <v>0</v>
      </c>
      <c r="J12" s="2" t="s">
        <v>23</v>
      </c>
      <c r="K12" s="3"/>
    </row>
    <row r="13" spans="1:11" ht="30">
      <c r="A13" s="4" t="s">
        <v>26</v>
      </c>
      <c r="B13" s="2" t="s">
        <v>27</v>
      </c>
      <c r="C13" s="3" t="s">
        <v>7</v>
      </c>
      <c r="D13" s="3">
        <v>100</v>
      </c>
      <c r="E13" s="5">
        <f>SUBTOTAL(9,E14:E20)</f>
        <v>1855022500</v>
      </c>
      <c r="F13" s="5"/>
      <c r="G13" s="5"/>
      <c r="H13" s="5"/>
      <c r="I13" s="5"/>
      <c r="J13" s="2"/>
      <c r="K13" s="3"/>
    </row>
    <row r="14" spans="1:11" ht="75">
      <c r="A14" s="9" t="s">
        <v>28</v>
      </c>
      <c r="B14" s="2" t="s">
        <v>29</v>
      </c>
      <c r="C14" s="8" t="s">
        <v>30</v>
      </c>
      <c r="D14" s="3">
        <v>12</v>
      </c>
      <c r="E14" s="7">
        <v>29962000</v>
      </c>
      <c r="F14" s="5">
        <v>3</v>
      </c>
      <c r="G14" s="5">
        <v>0</v>
      </c>
      <c r="H14" s="5">
        <f t="shared" ref="H14:I24" si="0">F14/D14*100</f>
        <v>25</v>
      </c>
      <c r="I14" s="5">
        <f t="shared" si="0"/>
        <v>0</v>
      </c>
      <c r="J14" s="2" t="s">
        <v>23</v>
      </c>
      <c r="K14" s="3"/>
    </row>
    <row r="15" spans="1:11" ht="45">
      <c r="A15" s="9" t="s">
        <v>31</v>
      </c>
      <c r="B15" s="2" t="s">
        <v>32</v>
      </c>
      <c r="C15" s="8" t="s">
        <v>33</v>
      </c>
      <c r="D15" s="3">
        <v>53</v>
      </c>
      <c r="E15" s="7">
        <v>10038000</v>
      </c>
      <c r="F15" s="5">
        <v>3</v>
      </c>
      <c r="G15" s="5">
        <v>0</v>
      </c>
      <c r="H15" s="5">
        <f t="shared" si="0"/>
        <v>5.6603773584905666</v>
      </c>
      <c r="I15" s="5">
        <f t="shared" si="0"/>
        <v>0</v>
      </c>
      <c r="J15" s="2" t="s">
        <v>23</v>
      </c>
      <c r="K15" s="3"/>
    </row>
    <row r="16" spans="1:11" ht="60">
      <c r="A16" s="9" t="s">
        <v>34</v>
      </c>
      <c r="B16" s="2" t="s">
        <v>35</v>
      </c>
      <c r="C16" s="8" t="s">
        <v>30</v>
      </c>
      <c r="D16" s="3">
        <v>12</v>
      </c>
      <c r="E16" s="7">
        <v>550059000</v>
      </c>
      <c r="F16" s="5">
        <v>3</v>
      </c>
      <c r="G16" s="5">
        <v>0</v>
      </c>
      <c r="H16" s="5">
        <f t="shared" si="0"/>
        <v>25</v>
      </c>
      <c r="I16" s="5">
        <f t="shared" si="0"/>
        <v>0</v>
      </c>
      <c r="J16" s="2" t="s">
        <v>23</v>
      </c>
      <c r="K16" s="3"/>
    </row>
    <row r="17" spans="1:11" ht="45">
      <c r="A17" s="9" t="s">
        <v>36</v>
      </c>
      <c r="B17" s="2" t="s">
        <v>37</v>
      </c>
      <c r="C17" s="8" t="s">
        <v>30</v>
      </c>
      <c r="D17" s="3">
        <v>12</v>
      </c>
      <c r="E17" s="7">
        <v>125022500</v>
      </c>
      <c r="F17" s="5">
        <v>3</v>
      </c>
      <c r="G17" s="5">
        <v>0</v>
      </c>
      <c r="H17" s="5">
        <f t="shared" si="0"/>
        <v>25</v>
      </c>
      <c r="I17" s="5">
        <f t="shared" si="0"/>
        <v>0</v>
      </c>
      <c r="J17" s="2" t="s">
        <v>23</v>
      </c>
      <c r="K17" s="3"/>
    </row>
    <row r="18" spans="1:11" ht="45">
      <c r="A18" s="9" t="s">
        <v>38</v>
      </c>
      <c r="B18" s="2" t="s">
        <v>39</v>
      </c>
      <c r="C18" s="8" t="s">
        <v>33</v>
      </c>
      <c r="D18" s="3">
        <v>4</v>
      </c>
      <c r="E18" s="7">
        <v>40000000</v>
      </c>
      <c r="F18" s="5">
        <v>4</v>
      </c>
      <c r="G18" s="5">
        <v>0</v>
      </c>
      <c r="H18" s="5">
        <f t="shared" si="0"/>
        <v>100</v>
      </c>
      <c r="I18" s="5">
        <f t="shared" si="0"/>
        <v>0</v>
      </c>
      <c r="J18" s="2" t="s">
        <v>23</v>
      </c>
      <c r="K18" s="3"/>
    </row>
    <row r="19" spans="1:11" ht="45">
      <c r="A19" s="9" t="s">
        <v>40</v>
      </c>
      <c r="B19" s="2" t="s">
        <v>41</v>
      </c>
      <c r="C19" s="8" t="s">
        <v>30</v>
      </c>
      <c r="D19" s="3">
        <v>12</v>
      </c>
      <c r="E19" s="7">
        <v>300000000</v>
      </c>
      <c r="F19" s="5">
        <v>3</v>
      </c>
      <c r="G19" s="5">
        <v>0</v>
      </c>
      <c r="H19" s="5">
        <f t="shared" si="0"/>
        <v>25</v>
      </c>
      <c r="I19" s="5">
        <f t="shared" si="0"/>
        <v>0</v>
      </c>
      <c r="J19" s="2" t="s">
        <v>23</v>
      </c>
      <c r="K19" s="3"/>
    </row>
    <row r="20" spans="1:11" ht="45">
      <c r="A20" s="9" t="s">
        <v>42</v>
      </c>
      <c r="B20" s="2" t="s">
        <v>43</v>
      </c>
      <c r="C20" s="8" t="s">
        <v>30</v>
      </c>
      <c r="D20" s="3">
        <v>12</v>
      </c>
      <c r="E20" s="7">
        <v>799941000</v>
      </c>
      <c r="F20" s="5">
        <v>3</v>
      </c>
      <c r="G20" s="5">
        <v>0</v>
      </c>
      <c r="H20" s="5">
        <f t="shared" si="0"/>
        <v>25</v>
      </c>
      <c r="I20" s="5">
        <f t="shared" si="0"/>
        <v>0</v>
      </c>
      <c r="J20" s="2" t="s">
        <v>23</v>
      </c>
      <c r="K20" s="3"/>
    </row>
    <row r="21" spans="1:11" ht="30">
      <c r="A21" s="4" t="s">
        <v>44</v>
      </c>
      <c r="B21" s="2" t="s">
        <v>27</v>
      </c>
      <c r="C21" s="3" t="s">
        <v>7</v>
      </c>
      <c r="D21" s="3">
        <v>100</v>
      </c>
      <c r="E21" s="5">
        <f>SUBTOTAL(9,E22:E24)</f>
        <v>1066912500</v>
      </c>
      <c r="F21" s="5"/>
      <c r="G21" s="5"/>
      <c r="H21" s="5">
        <f t="shared" si="0"/>
        <v>0</v>
      </c>
      <c r="I21" s="5"/>
      <c r="J21" s="2"/>
      <c r="K21" s="3"/>
    </row>
    <row r="22" spans="1:11" ht="45">
      <c r="A22" s="9" t="s">
        <v>45</v>
      </c>
      <c r="B22" s="2" t="s">
        <v>46</v>
      </c>
      <c r="C22" s="8" t="s">
        <v>33</v>
      </c>
      <c r="D22" s="5">
        <v>6000</v>
      </c>
      <c r="E22" s="7">
        <v>30000000</v>
      </c>
      <c r="F22" s="5">
        <v>3</v>
      </c>
      <c r="G22" s="5">
        <v>0</v>
      </c>
      <c r="H22" s="5">
        <f t="shared" si="0"/>
        <v>0.05</v>
      </c>
      <c r="I22" s="5">
        <f t="shared" si="0"/>
        <v>0</v>
      </c>
      <c r="J22" s="2" t="s">
        <v>23</v>
      </c>
      <c r="K22" s="3"/>
    </row>
    <row r="23" spans="1:11" ht="60">
      <c r="A23" s="9" t="s">
        <v>47</v>
      </c>
      <c r="B23" s="2" t="s">
        <v>48</v>
      </c>
      <c r="C23" s="8" t="s">
        <v>30</v>
      </c>
      <c r="D23" s="3">
        <v>12</v>
      </c>
      <c r="E23" s="7">
        <v>464000000</v>
      </c>
      <c r="F23" s="5">
        <v>3</v>
      </c>
      <c r="G23" s="5">
        <v>0</v>
      </c>
      <c r="H23" s="5">
        <f t="shared" si="0"/>
        <v>25</v>
      </c>
      <c r="I23" s="5">
        <f t="shared" si="0"/>
        <v>0</v>
      </c>
      <c r="J23" s="2" t="s">
        <v>23</v>
      </c>
      <c r="K23" s="3"/>
    </row>
    <row r="24" spans="1:11" ht="90">
      <c r="A24" s="9" t="s">
        <v>49</v>
      </c>
      <c r="B24" s="2" t="s">
        <v>50</v>
      </c>
      <c r="C24" s="8" t="s">
        <v>30</v>
      </c>
      <c r="D24" s="3">
        <v>12</v>
      </c>
      <c r="E24" s="7">
        <v>572912500</v>
      </c>
      <c r="F24" s="5">
        <v>3</v>
      </c>
      <c r="G24" s="5">
        <v>0</v>
      </c>
      <c r="H24" s="5">
        <f t="shared" si="0"/>
        <v>25</v>
      </c>
      <c r="I24" s="5">
        <f t="shared" si="0"/>
        <v>0</v>
      </c>
      <c r="J24" s="2" t="s">
        <v>23</v>
      </c>
      <c r="K24" s="3"/>
    </row>
    <row r="25" spans="1:11" ht="45">
      <c r="A25" s="4" t="s">
        <v>51</v>
      </c>
      <c r="B25" s="2" t="s">
        <v>27</v>
      </c>
      <c r="C25" s="3" t="s">
        <v>7</v>
      </c>
      <c r="D25" s="3">
        <v>100</v>
      </c>
      <c r="E25" s="5">
        <f>SUBTOTAL(9,E26:E28)</f>
        <v>378065000</v>
      </c>
      <c r="F25" s="5"/>
      <c r="G25" s="5"/>
      <c r="H25" s="5">
        <f>F25/D25*100</f>
        <v>0</v>
      </c>
      <c r="I25" s="5"/>
      <c r="J25" s="2"/>
      <c r="K25" s="3"/>
    </row>
    <row r="26" spans="1:11" ht="60">
      <c r="A26" s="9" t="s">
        <v>52</v>
      </c>
      <c r="B26" s="2" t="s">
        <v>53</v>
      </c>
      <c r="C26" s="8" t="s">
        <v>54</v>
      </c>
      <c r="D26" s="3">
        <v>155</v>
      </c>
      <c r="E26" s="7">
        <v>98080000</v>
      </c>
      <c r="F26" s="5">
        <v>3</v>
      </c>
      <c r="G26" s="5">
        <v>0</v>
      </c>
      <c r="H26" s="5">
        <f>F26/D26*100</f>
        <v>1.935483870967742</v>
      </c>
      <c r="I26" s="5">
        <f>G26/E26*100</f>
        <v>0</v>
      </c>
      <c r="J26" s="2" t="s">
        <v>23</v>
      </c>
      <c r="K26" s="3"/>
    </row>
    <row r="27" spans="1:11" ht="45">
      <c r="A27" s="9" t="s">
        <v>55</v>
      </c>
      <c r="B27" s="2" t="s">
        <v>56</v>
      </c>
      <c r="C27" s="3" t="s">
        <v>57</v>
      </c>
      <c r="D27" s="3">
        <v>1</v>
      </c>
      <c r="E27" s="7">
        <v>199985000</v>
      </c>
      <c r="F27" s="5">
        <v>0</v>
      </c>
      <c r="G27" s="5">
        <v>0</v>
      </c>
      <c r="H27" s="5">
        <f>F27/D27*100</f>
        <v>0</v>
      </c>
      <c r="I27" s="5">
        <f>G27/E27*100</f>
        <v>0</v>
      </c>
      <c r="J27" s="2" t="s">
        <v>23</v>
      </c>
      <c r="K27" s="3"/>
    </row>
    <row r="28" spans="1:11" ht="105">
      <c r="A28" s="9" t="s">
        <v>58</v>
      </c>
      <c r="B28" s="2" t="s">
        <v>59</v>
      </c>
      <c r="C28" s="3" t="s">
        <v>54</v>
      </c>
      <c r="D28" s="3">
        <v>187</v>
      </c>
      <c r="E28" s="7">
        <v>80000000</v>
      </c>
      <c r="F28" s="5">
        <v>3</v>
      </c>
      <c r="G28" s="5">
        <v>0</v>
      </c>
      <c r="H28" s="5">
        <f>F28/D28*100</f>
        <v>1.6042780748663104</v>
      </c>
      <c r="I28" s="5">
        <f>G28/E28*100</f>
        <v>0</v>
      </c>
      <c r="J28" s="2" t="s">
        <v>23</v>
      </c>
      <c r="K28" s="3"/>
    </row>
    <row r="29" spans="1:11" ht="30">
      <c r="A29" s="4" t="s">
        <v>60</v>
      </c>
      <c r="B29" s="2"/>
      <c r="C29" s="3"/>
      <c r="D29" s="3"/>
      <c r="E29" s="3"/>
      <c r="F29" s="5"/>
      <c r="G29" s="5"/>
      <c r="H29" s="5"/>
      <c r="I29" s="5"/>
      <c r="J29" s="3"/>
      <c r="K29" s="3"/>
    </row>
    <row r="30" spans="1:11" ht="60">
      <c r="A30" s="4" t="s">
        <v>61</v>
      </c>
      <c r="B30" s="2" t="s">
        <v>62</v>
      </c>
      <c r="C30" s="3" t="s">
        <v>7</v>
      </c>
      <c r="D30" s="3">
        <v>100</v>
      </c>
      <c r="E30" s="5">
        <f>SUBTOTAL(9,E31:E44)</f>
        <v>147148321160</v>
      </c>
      <c r="F30" s="5"/>
      <c r="G30" s="5"/>
      <c r="H30" s="5"/>
      <c r="I30" s="5"/>
      <c r="J30" s="2"/>
      <c r="K30" s="3"/>
    </row>
    <row r="31" spans="1:11" ht="45">
      <c r="A31" s="9" t="s">
        <v>63</v>
      </c>
      <c r="B31" s="2" t="s">
        <v>64</v>
      </c>
      <c r="C31" s="3" t="s">
        <v>65</v>
      </c>
      <c r="D31" s="3">
        <v>2</v>
      </c>
      <c r="E31" s="7">
        <v>370300000</v>
      </c>
      <c r="F31" s="5">
        <v>0</v>
      </c>
      <c r="G31" s="5">
        <v>0</v>
      </c>
      <c r="H31" s="5">
        <f t="shared" ref="H31:I46" si="1">F31/D31*100</f>
        <v>0</v>
      </c>
      <c r="I31" s="5">
        <f t="shared" si="1"/>
        <v>0</v>
      </c>
      <c r="J31" s="2" t="s">
        <v>66</v>
      </c>
      <c r="K31" s="3"/>
    </row>
    <row r="32" spans="1:11" ht="60">
      <c r="A32" s="9" t="s">
        <v>67</v>
      </c>
      <c r="B32" s="2" t="s">
        <v>68</v>
      </c>
      <c r="C32" s="3" t="s">
        <v>65</v>
      </c>
      <c r="D32" s="3">
        <v>15</v>
      </c>
      <c r="E32" s="7">
        <v>967125000</v>
      </c>
      <c r="F32" s="5">
        <v>0</v>
      </c>
      <c r="G32" s="5">
        <v>0</v>
      </c>
      <c r="H32" s="5">
        <f t="shared" si="1"/>
        <v>0</v>
      </c>
      <c r="I32" s="5">
        <f t="shared" si="1"/>
        <v>0</v>
      </c>
      <c r="J32" s="2" t="s">
        <v>66</v>
      </c>
      <c r="K32" s="3"/>
    </row>
    <row r="33" spans="1:11" ht="45">
      <c r="A33" s="9" t="s">
        <v>69</v>
      </c>
      <c r="B33" s="2" t="s">
        <v>70</v>
      </c>
      <c r="C33" s="3" t="s">
        <v>65</v>
      </c>
      <c r="D33" s="3">
        <v>9</v>
      </c>
      <c r="E33" s="7">
        <v>1576350000</v>
      </c>
      <c r="F33" s="5">
        <v>0</v>
      </c>
      <c r="G33" s="5">
        <v>0</v>
      </c>
      <c r="H33" s="5">
        <f t="shared" si="1"/>
        <v>0</v>
      </c>
      <c r="I33" s="5">
        <f t="shared" si="1"/>
        <v>0</v>
      </c>
      <c r="J33" s="2" t="s">
        <v>66</v>
      </c>
      <c r="K33" s="3"/>
    </row>
    <row r="34" spans="1:11" ht="45">
      <c r="A34" s="9" t="s">
        <v>71</v>
      </c>
      <c r="B34" s="2" t="s">
        <v>72</v>
      </c>
      <c r="C34" s="3" t="s">
        <v>65</v>
      </c>
      <c r="D34" s="3">
        <v>37</v>
      </c>
      <c r="E34" s="7">
        <v>17377600000</v>
      </c>
      <c r="F34" s="5">
        <v>0</v>
      </c>
      <c r="G34" s="5">
        <v>0</v>
      </c>
      <c r="H34" s="5">
        <f t="shared" si="1"/>
        <v>0</v>
      </c>
      <c r="I34" s="5">
        <f t="shared" si="1"/>
        <v>0</v>
      </c>
      <c r="J34" s="2" t="s">
        <v>66</v>
      </c>
      <c r="K34" s="3"/>
    </row>
    <row r="35" spans="1:11" ht="60">
      <c r="A35" s="9" t="s">
        <v>73</v>
      </c>
      <c r="B35" s="2" t="s">
        <v>74</v>
      </c>
      <c r="C35" s="3" t="s">
        <v>65</v>
      </c>
      <c r="D35" s="3">
        <v>47</v>
      </c>
      <c r="E35" s="7">
        <v>773875000</v>
      </c>
      <c r="F35" s="5">
        <v>0</v>
      </c>
      <c r="G35" s="5">
        <v>0</v>
      </c>
      <c r="H35" s="5">
        <f t="shared" si="1"/>
        <v>0</v>
      </c>
      <c r="I35" s="5">
        <f t="shared" si="1"/>
        <v>0</v>
      </c>
      <c r="J35" s="2" t="s">
        <v>66</v>
      </c>
      <c r="K35" s="3"/>
    </row>
    <row r="36" spans="1:11" ht="45">
      <c r="A36" s="9" t="s">
        <v>75</v>
      </c>
      <c r="B36" s="9" t="s">
        <v>76</v>
      </c>
      <c r="C36" s="3" t="s">
        <v>65</v>
      </c>
      <c r="D36" s="3">
        <v>38</v>
      </c>
      <c r="E36" s="7">
        <v>950000000</v>
      </c>
      <c r="F36" s="5">
        <v>0</v>
      </c>
      <c r="G36" s="5">
        <v>0</v>
      </c>
      <c r="H36" s="5">
        <f t="shared" si="1"/>
        <v>0</v>
      </c>
      <c r="I36" s="5">
        <f t="shared" si="1"/>
        <v>0</v>
      </c>
      <c r="J36" s="2" t="s">
        <v>66</v>
      </c>
      <c r="K36" s="3"/>
    </row>
    <row r="37" spans="1:11" ht="60">
      <c r="A37" s="9" t="s">
        <v>77</v>
      </c>
      <c r="B37" s="9" t="s">
        <v>78</v>
      </c>
      <c r="C37" s="3" t="s">
        <v>57</v>
      </c>
      <c r="D37" s="3">
        <v>15</v>
      </c>
      <c r="E37" s="7">
        <v>1556918000</v>
      </c>
      <c r="F37" s="5">
        <v>0</v>
      </c>
      <c r="G37" s="5">
        <v>0</v>
      </c>
      <c r="H37" s="5">
        <f t="shared" si="1"/>
        <v>0</v>
      </c>
      <c r="I37" s="5">
        <f t="shared" si="1"/>
        <v>0</v>
      </c>
      <c r="J37" s="2" t="s">
        <v>66</v>
      </c>
      <c r="K37" s="3"/>
    </row>
    <row r="38" spans="1:11" ht="30">
      <c r="A38" s="9" t="s">
        <v>79</v>
      </c>
      <c r="B38" s="2" t="s">
        <v>80</v>
      </c>
      <c r="C38" s="3" t="s">
        <v>81</v>
      </c>
      <c r="D38" s="5">
        <v>118321.9</v>
      </c>
      <c r="E38" s="7">
        <v>104405118160</v>
      </c>
      <c r="F38" s="5">
        <v>3</v>
      </c>
      <c r="G38" s="5">
        <v>0</v>
      </c>
      <c r="H38" s="5">
        <f t="shared" si="1"/>
        <v>2.535456242673588E-3</v>
      </c>
      <c r="I38" s="5">
        <f t="shared" si="1"/>
        <v>0</v>
      </c>
      <c r="J38" s="2" t="s">
        <v>66</v>
      </c>
      <c r="K38" s="3"/>
    </row>
    <row r="39" spans="1:11" ht="60">
      <c r="A39" s="9" t="s">
        <v>82</v>
      </c>
      <c r="B39" s="2" t="s">
        <v>83</v>
      </c>
      <c r="C39" s="8" t="s">
        <v>84</v>
      </c>
      <c r="D39" s="3">
        <v>4</v>
      </c>
      <c r="E39" s="7">
        <v>60000000</v>
      </c>
      <c r="F39" s="5">
        <v>0</v>
      </c>
      <c r="G39" s="5">
        <v>0</v>
      </c>
      <c r="H39" s="5">
        <f t="shared" si="1"/>
        <v>0</v>
      </c>
      <c r="I39" s="5">
        <f t="shared" si="1"/>
        <v>0</v>
      </c>
      <c r="J39" s="2" t="s">
        <v>66</v>
      </c>
      <c r="K39" s="3"/>
    </row>
    <row r="40" spans="1:11" ht="30">
      <c r="A40" s="9" t="s">
        <v>85</v>
      </c>
      <c r="B40" s="2" t="s">
        <v>86</v>
      </c>
      <c r="C40" s="8" t="s">
        <v>84</v>
      </c>
      <c r="D40" s="3">
        <v>11</v>
      </c>
      <c r="E40" s="7">
        <v>80000000</v>
      </c>
      <c r="F40" s="5">
        <v>0</v>
      </c>
      <c r="G40" s="5">
        <v>0</v>
      </c>
      <c r="H40" s="5">
        <f t="shared" si="1"/>
        <v>0</v>
      </c>
      <c r="I40" s="5">
        <f t="shared" si="1"/>
        <v>0</v>
      </c>
      <c r="J40" s="2" t="s">
        <v>66</v>
      </c>
      <c r="K40" s="3"/>
    </row>
    <row r="41" spans="1:11" ht="45">
      <c r="A41" s="9" t="s">
        <v>87</v>
      </c>
      <c r="B41" s="2" t="s">
        <v>88</v>
      </c>
      <c r="C41" s="8" t="s">
        <v>22</v>
      </c>
      <c r="D41" s="3">
        <v>2936</v>
      </c>
      <c r="E41" s="7">
        <v>15475200000</v>
      </c>
      <c r="F41" s="3">
        <v>2936</v>
      </c>
      <c r="G41" s="5">
        <v>0</v>
      </c>
      <c r="H41" s="5">
        <f t="shared" si="1"/>
        <v>100</v>
      </c>
      <c r="I41" s="5">
        <f t="shared" si="1"/>
        <v>0</v>
      </c>
      <c r="J41" s="3" t="s">
        <v>89</v>
      </c>
      <c r="K41" s="3"/>
    </row>
    <row r="42" spans="1:11" ht="45">
      <c r="A42" s="9" t="s">
        <v>90</v>
      </c>
      <c r="B42" s="2" t="s">
        <v>91</v>
      </c>
      <c r="C42" s="8" t="s">
        <v>84</v>
      </c>
      <c r="D42" s="3">
        <v>2</v>
      </c>
      <c r="E42" s="7">
        <v>180835000</v>
      </c>
      <c r="F42" s="5">
        <v>0</v>
      </c>
      <c r="G42" s="5">
        <v>0</v>
      </c>
      <c r="H42" s="5">
        <f t="shared" si="1"/>
        <v>0</v>
      </c>
      <c r="I42" s="5">
        <f t="shared" si="1"/>
        <v>0</v>
      </c>
      <c r="J42" s="3" t="s">
        <v>89</v>
      </c>
      <c r="K42" s="3"/>
    </row>
    <row r="43" spans="1:11" ht="30">
      <c r="A43" s="9" t="s">
        <v>92</v>
      </c>
      <c r="B43" s="2" t="s">
        <v>93</v>
      </c>
      <c r="C43" s="8" t="s">
        <v>84</v>
      </c>
      <c r="D43" s="3">
        <v>1</v>
      </c>
      <c r="E43" s="7">
        <v>840000000</v>
      </c>
      <c r="F43" s="5">
        <v>0</v>
      </c>
      <c r="G43" s="5">
        <v>0</v>
      </c>
      <c r="H43" s="5">
        <f t="shared" si="1"/>
        <v>0</v>
      </c>
      <c r="I43" s="5">
        <f t="shared" si="1"/>
        <v>0</v>
      </c>
      <c r="J43" s="2" t="s">
        <v>66</v>
      </c>
      <c r="K43" s="3"/>
    </row>
    <row r="44" spans="1:11" ht="30">
      <c r="A44" s="9" t="s">
        <v>94</v>
      </c>
      <c r="B44" s="2" t="s">
        <v>95</v>
      </c>
      <c r="C44" s="3" t="s">
        <v>65</v>
      </c>
      <c r="D44" s="3">
        <v>13</v>
      </c>
      <c r="E44" s="7">
        <v>2535000000</v>
      </c>
      <c r="F44" s="5">
        <v>0</v>
      </c>
      <c r="G44" s="5">
        <v>0</v>
      </c>
      <c r="H44" s="5">
        <f t="shared" si="1"/>
        <v>0</v>
      </c>
      <c r="I44" s="5">
        <f t="shared" si="1"/>
        <v>0</v>
      </c>
      <c r="J44" s="2" t="s">
        <v>66</v>
      </c>
      <c r="K44" s="3"/>
    </row>
    <row r="45" spans="1:11" ht="60">
      <c r="A45" s="4" t="s">
        <v>96</v>
      </c>
      <c r="B45" s="2" t="s">
        <v>97</v>
      </c>
      <c r="C45" s="3" t="s">
        <v>7</v>
      </c>
      <c r="D45" s="3">
        <v>100</v>
      </c>
      <c r="E45" s="5">
        <f>SUBTOTAL(9,E46:E63)</f>
        <v>71948217688</v>
      </c>
      <c r="F45" s="5"/>
      <c r="G45" s="5"/>
      <c r="H45" s="5">
        <f t="shared" si="1"/>
        <v>0</v>
      </c>
      <c r="I45" s="5"/>
      <c r="J45" s="2"/>
      <c r="K45" s="3"/>
    </row>
    <row r="46" spans="1:11" ht="30">
      <c r="A46" s="9" t="s">
        <v>98</v>
      </c>
      <c r="B46" s="2" t="s">
        <v>99</v>
      </c>
      <c r="C46" s="3" t="s">
        <v>100</v>
      </c>
      <c r="D46" s="3">
        <v>15</v>
      </c>
      <c r="E46" s="7">
        <v>200000000</v>
      </c>
      <c r="F46" s="5">
        <v>0</v>
      </c>
      <c r="G46" s="5">
        <v>0</v>
      </c>
      <c r="H46" s="5">
        <f t="shared" si="1"/>
        <v>0</v>
      </c>
      <c r="I46" s="5">
        <f t="shared" si="1"/>
        <v>0</v>
      </c>
      <c r="J46" s="2" t="s">
        <v>101</v>
      </c>
      <c r="K46" s="3"/>
    </row>
    <row r="47" spans="1:11" ht="30">
      <c r="A47" s="9" t="s">
        <v>102</v>
      </c>
      <c r="B47" s="2" t="s">
        <v>103</v>
      </c>
      <c r="C47" s="3" t="s">
        <v>57</v>
      </c>
      <c r="D47" s="3">
        <v>1</v>
      </c>
      <c r="E47" s="7">
        <v>190000000</v>
      </c>
      <c r="F47" s="5">
        <v>0</v>
      </c>
      <c r="G47" s="5">
        <v>0</v>
      </c>
      <c r="H47" s="5">
        <f t="shared" ref="H47:I65" si="2">F47/D47*100</f>
        <v>0</v>
      </c>
      <c r="I47" s="5">
        <f t="shared" si="2"/>
        <v>0</v>
      </c>
      <c r="J47" s="2" t="s">
        <v>101</v>
      </c>
      <c r="K47" s="3"/>
    </row>
    <row r="48" spans="1:11" ht="45">
      <c r="A48" s="9" t="s">
        <v>104</v>
      </c>
      <c r="B48" s="2" t="s">
        <v>105</v>
      </c>
      <c r="C48" s="3" t="s">
        <v>106</v>
      </c>
      <c r="D48" s="3">
        <v>50</v>
      </c>
      <c r="E48" s="7">
        <v>15519046000</v>
      </c>
      <c r="F48" s="5">
        <v>0</v>
      </c>
      <c r="G48" s="5">
        <v>0</v>
      </c>
      <c r="H48" s="5">
        <f t="shared" si="2"/>
        <v>0</v>
      </c>
      <c r="I48" s="5">
        <f t="shared" si="2"/>
        <v>0</v>
      </c>
      <c r="J48" s="2" t="s">
        <v>101</v>
      </c>
      <c r="K48" s="3"/>
    </row>
    <row r="49" spans="1:11" ht="45">
      <c r="A49" s="9" t="s">
        <v>107</v>
      </c>
      <c r="B49" s="2" t="s">
        <v>108</v>
      </c>
      <c r="C49" s="3" t="s">
        <v>106</v>
      </c>
      <c r="D49" s="3">
        <v>5</v>
      </c>
      <c r="E49" s="7">
        <v>519074000</v>
      </c>
      <c r="F49" s="5">
        <v>0</v>
      </c>
      <c r="G49" s="5">
        <v>0</v>
      </c>
      <c r="H49" s="5">
        <f t="shared" si="2"/>
        <v>0</v>
      </c>
      <c r="I49" s="5">
        <f t="shared" si="2"/>
        <v>0</v>
      </c>
      <c r="J49" s="2" t="s">
        <v>101</v>
      </c>
      <c r="K49" s="3"/>
    </row>
    <row r="50" spans="1:11" ht="45">
      <c r="A50" s="9" t="s">
        <v>109</v>
      </c>
      <c r="B50" s="2" t="s">
        <v>110</v>
      </c>
      <c r="C50" s="3" t="s">
        <v>106</v>
      </c>
      <c r="D50" s="3">
        <v>1</v>
      </c>
      <c r="E50" s="7">
        <v>39811000</v>
      </c>
      <c r="F50" s="5">
        <v>0</v>
      </c>
      <c r="G50" s="5">
        <v>0</v>
      </c>
      <c r="H50" s="5">
        <f t="shared" si="2"/>
        <v>0</v>
      </c>
      <c r="I50" s="5">
        <f t="shared" si="2"/>
        <v>0</v>
      </c>
      <c r="J50" s="2" t="s">
        <v>101</v>
      </c>
      <c r="K50" s="3"/>
    </row>
    <row r="51" spans="1:11" ht="45">
      <c r="A51" s="9" t="s">
        <v>111</v>
      </c>
      <c r="B51" s="2" t="s">
        <v>112</v>
      </c>
      <c r="C51" s="3" t="s">
        <v>106</v>
      </c>
      <c r="D51" s="3">
        <v>5</v>
      </c>
      <c r="E51" s="7">
        <v>785454000</v>
      </c>
      <c r="F51" s="5">
        <v>0</v>
      </c>
      <c r="G51" s="5">
        <v>0</v>
      </c>
      <c r="H51" s="5">
        <f t="shared" si="2"/>
        <v>0</v>
      </c>
      <c r="I51" s="5">
        <f t="shared" si="2"/>
        <v>0</v>
      </c>
      <c r="J51" s="2" t="s">
        <v>101</v>
      </c>
      <c r="K51" s="3"/>
    </row>
    <row r="52" spans="1:11" ht="45">
      <c r="A52" s="9" t="s">
        <v>113</v>
      </c>
      <c r="B52" s="2" t="s">
        <v>114</v>
      </c>
      <c r="C52" s="3" t="s">
        <v>106</v>
      </c>
      <c r="D52" s="3">
        <v>5</v>
      </c>
      <c r="E52" s="7">
        <v>3578592000</v>
      </c>
      <c r="F52" s="5">
        <v>0</v>
      </c>
      <c r="G52" s="5">
        <v>0</v>
      </c>
      <c r="H52" s="5">
        <f t="shared" si="2"/>
        <v>0</v>
      </c>
      <c r="I52" s="5">
        <f t="shared" si="2"/>
        <v>0</v>
      </c>
      <c r="J52" s="2" t="s">
        <v>101</v>
      </c>
      <c r="K52" s="3"/>
    </row>
    <row r="53" spans="1:11" ht="60">
      <c r="A53" s="9" t="s">
        <v>77</v>
      </c>
      <c r="B53" s="2" t="s">
        <v>115</v>
      </c>
      <c r="C53" s="3" t="s">
        <v>106</v>
      </c>
      <c r="D53" s="3">
        <v>11</v>
      </c>
      <c r="E53" s="7">
        <v>2730364000</v>
      </c>
      <c r="F53" s="5">
        <v>0</v>
      </c>
      <c r="G53" s="5">
        <v>0</v>
      </c>
      <c r="H53" s="5">
        <f t="shared" si="2"/>
        <v>0</v>
      </c>
      <c r="I53" s="5">
        <f t="shared" si="2"/>
        <v>0</v>
      </c>
      <c r="J53" s="2" t="s">
        <v>101</v>
      </c>
      <c r="K53" s="3"/>
    </row>
    <row r="54" spans="1:11" ht="45">
      <c r="A54" s="9" t="s">
        <v>116</v>
      </c>
      <c r="B54" s="2" t="s">
        <v>117</v>
      </c>
      <c r="C54" s="3" t="s">
        <v>57</v>
      </c>
      <c r="D54" s="3">
        <v>11</v>
      </c>
      <c r="E54" s="7">
        <v>1165829000</v>
      </c>
      <c r="F54" s="5">
        <v>0</v>
      </c>
      <c r="G54" s="5">
        <v>0</v>
      </c>
      <c r="H54" s="5">
        <f t="shared" si="2"/>
        <v>0</v>
      </c>
      <c r="I54" s="5">
        <f t="shared" si="2"/>
        <v>0</v>
      </c>
      <c r="J54" s="2" t="s">
        <v>101</v>
      </c>
      <c r="K54" s="3"/>
    </row>
    <row r="55" spans="1:11" ht="30">
      <c r="A55" s="9" t="s">
        <v>118</v>
      </c>
      <c r="B55" s="2" t="s">
        <v>119</v>
      </c>
      <c r="C55" s="3" t="s">
        <v>81</v>
      </c>
      <c r="D55" s="10">
        <v>42170.700000000012</v>
      </c>
      <c r="E55" s="7">
        <v>38198211688</v>
      </c>
      <c r="F55" s="5">
        <v>3</v>
      </c>
      <c r="G55" s="5">
        <v>0</v>
      </c>
      <c r="H55" s="5">
        <f t="shared" si="2"/>
        <v>7.1139440417161658E-3</v>
      </c>
      <c r="I55" s="5">
        <f t="shared" si="2"/>
        <v>0</v>
      </c>
      <c r="J55" s="2" t="s">
        <v>101</v>
      </c>
      <c r="K55" s="3"/>
    </row>
    <row r="56" spans="1:11" ht="60">
      <c r="A56" s="9" t="s">
        <v>120</v>
      </c>
      <c r="B56" s="2" t="s">
        <v>121</v>
      </c>
      <c r="C56" s="3" t="s">
        <v>65</v>
      </c>
      <c r="D56" s="3">
        <v>37</v>
      </c>
      <c r="E56" s="7">
        <v>1612480000</v>
      </c>
      <c r="F56" s="5">
        <v>0</v>
      </c>
      <c r="G56" s="5">
        <v>0</v>
      </c>
      <c r="H56" s="5">
        <f t="shared" si="2"/>
        <v>0</v>
      </c>
      <c r="I56" s="5">
        <f t="shared" si="2"/>
        <v>0</v>
      </c>
      <c r="J56" s="2" t="s">
        <v>101</v>
      </c>
      <c r="K56" s="3"/>
    </row>
    <row r="57" spans="1:11" ht="45">
      <c r="A57" s="9" t="s">
        <v>82</v>
      </c>
      <c r="B57" s="2" t="s">
        <v>122</v>
      </c>
      <c r="C57" s="3" t="s">
        <v>22</v>
      </c>
      <c r="D57" s="3">
        <v>274</v>
      </c>
      <c r="E57" s="7">
        <v>328800000</v>
      </c>
      <c r="F57" s="5">
        <v>0</v>
      </c>
      <c r="G57" s="5">
        <v>0</v>
      </c>
      <c r="H57" s="5">
        <f t="shared" si="2"/>
        <v>0</v>
      </c>
      <c r="I57" s="5">
        <f t="shared" si="2"/>
        <v>0</v>
      </c>
      <c r="J57" s="2" t="s">
        <v>101</v>
      </c>
      <c r="K57" s="3"/>
    </row>
    <row r="58" spans="1:11" ht="30">
      <c r="A58" s="9" t="s">
        <v>123</v>
      </c>
      <c r="B58" s="2" t="s">
        <v>124</v>
      </c>
      <c r="C58" s="3" t="s">
        <v>84</v>
      </c>
      <c r="D58" s="3">
        <v>1</v>
      </c>
      <c r="E58" s="7">
        <v>100000000</v>
      </c>
      <c r="F58" s="5">
        <v>0</v>
      </c>
      <c r="G58" s="5">
        <v>0</v>
      </c>
      <c r="H58" s="5">
        <f t="shared" si="2"/>
        <v>0</v>
      </c>
      <c r="I58" s="5">
        <f t="shared" si="2"/>
        <v>0</v>
      </c>
      <c r="J58" s="2" t="s">
        <v>101</v>
      </c>
      <c r="K58" s="3"/>
    </row>
    <row r="59" spans="1:11" ht="60">
      <c r="A59" s="9" t="s">
        <v>125</v>
      </c>
      <c r="B59" s="2" t="s">
        <v>88</v>
      </c>
      <c r="C59" s="3" t="s">
        <v>22</v>
      </c>
      <c r="D59" s="3">
        <v>840</v>
      </c>
      <c r="E59" s="7">
        <v>4440000000</v>
      </c>
      <c r="F59" s="3">
        <v>840</v>
      </c>
      <c r="G59" s="5">
        <v>0</v>
      </c>
      <c r="H59" s="5">
        <f t="shared" si="2"/>
        <v>100</v>
      </c>
      <c r="I59" s="5">
        <f t="shared" si="2"/>
        <v>0</v>
      </c>
      <c r="J59" s="3" t="s">
        <v>89</v>
      </c>
      <c r="K59" s="3"/>
    </row>
    <row r="60" spans="1:11" ht="60">
      <c r="A60" s="9" t="s">
        <v>126</v>
      </c>
      <c r="B60" s="2" t="s">
        <v>127</v>
      </c>
      <c r="C60" s="3" t="s">
        <v>84</v>
      </c>
      <c r="D60" s="3">
        <v>7</v>
      </c>
      <c r="E60" s="7">
        <v>19165000</v>
      </c>
      <c r="F60" s="5">
        <v>0</v>
      </c>
      <c r="G60" s="5">
        <v>0</v>
      </c>
      <c r="H60" s="5">
        <f t="shared" si="2"/>
        <v>0</v>
      </c>
      <c r="I60" s="5">
        <f t="shared" si="2"/>
        <v>0</v>
      </c>
      <c r="J60" s="3" t="s">
        <v>89</v>
      </c>
      <c r="K60" s="3"/>
    </row>
    <row r="61" spans="1:11" ht="30">
      <c r="A61" s="9" t="s">
        <v>92</v>
      </c>
      <c r="B61" s="2" t="s">
        <v>128</v>
      </c>
      <c r="C61" s="3" t="s">
        <v>84</v>
      </c>
      <c r="D61" s="3">
        <v>1</v>
      </c>
      <c r="E61" s="7">
        <v>1141000000</v>
      </c>
      <c r="F61" s="5">
        <v>0</v>
      </c>
      <c r="G61" s="5">
        <v>0</v>
      </c>
      <c r="H61" s="5">
        <f t="shared" si="2"/>
        <v>0</v>
      </c>
      <c r="I61" s="5">
        <f t="shared" si="2"/>
        <v>0</v>
      </c>
      <c r="J61" s="2" t="s">
        <v>101</v>
      </c>
      <c r="K61" s="3"/>
    </row>
    <row r="62" spans="1:11" ht="45">
      <c r="A62" s="9" t="s">
        <v>129</v>
      </c>
      <c r="B62" s="2" t="s">
        <v>130</v>
      </c>
      <c r="C62" s="3" t="s">
        <v>65</v>
      </c>
      <c r="D62" s="3">
        <v>5</v>
      </c>
      <c r="E62" s="7">
        <v>1340580000</v>
      </c>
      <c r="F62" s="5">
        <v>0</v>
      </c>
      <c r="G62" s="5">
        <v>0</v>
      </c>
      <c r="H62" s="5">
        <f t="shared" si="2"/>
        <v>0</v>
      </c>
      <c r="I62" s="5">
        <f t="shared" si="2"/>
        <v>0</v>
      </c>
      <c r="J62" s="2" t="s">
        <v>101</v>
      </c>
      <c r="K62" s="3"/>
    </row>
    <row r="63" spans="1:11" ht="45">
      <c r="A63" s="9" t="s">
        <v>131</v>
      </c>
      <c r="B63" s="2" t="s">
        <v>132</v>
      </c>
      <c r="C63" s="3" t="s">
        <v>65</v>
      </c>
      <c r="D63" s="3">
        <v>1</v>
      </c>
      <c r="E63" s="7">
        <v>39811000</v>
      </c>
      <c r="F63" s="5">
        <v>0</v>
      </c>
      <c r="G63" s="5">
        <v>0</v>
      </c>
      <c r="H63" s="5">
        <f t="shared" si="2"/>
        <v>0</v>
      </c>
      <c r="I63" s="5">
        <f t="shared" si="2"/>
        <v>0</v>
      </c>
      <c r="J63" s="2" t="s">
        <v>101</v>
      </c>
      <c r="K63" s="3"/>
    </row>
    <row r="64" spans="1:11" ht="60">
      <c r="A64" s="4" t="s">
        <v>133</v>
      </c>
      <c r="B64" s="2" t="s">
        <v>134</v>
      </c>
      <c r="C64" s="3" t="s">
        <v>7</v>
      </c>
      <c r="D64" s="3">
        <v>100</v>
      </c>
      <c r="E64" s="5">
        <f>SUBTOTAL(9,E65:E71)</f>
        <v>28075857100</v>
      </c>
      <c r="F64" s="5"/>
      <c r="G64" s="5"/>
      <c r="H64" s="5">
        <f t="shared" si="2"/>
        <v>0</v>
      </c>
      <c r="I64" s="5"/>
      <c r="J64" s="2"/>
      <c r="K64" s="3"/>
    </row>
    <row r="65" spans="1:13" ht="45">
      <c r="A65" s="9" t="s">
        <v>135</v>
      </c>
      <c r="B65" s="2" t="s">
        <v>136</v>
      </c>
      <c r="C65" s="3" t="s">
        <v>65</v>
      </c>
      <c r="D65" s="3">
        <v>2</v>
      </c>
      <c r="E65" s="7">
        <v>214733000</v>
      </c>
      <c r="F65" s="5">
        <v>0</v>
      </c>
      <c r="G65" s="5">
        <v>0</v>
      </c>
      <c r="H65" s="5">
        <f t="shared" si="2"/>
        <v>0</v>
      </c>
      <c r="I65" s="5">
        <f t="shared" si="2"/>
        <v>0</v>
      </c>
      <c r="J65" s="2" t="s">
        <v>137</v>
      </c>
      <c r="K65" s="3"/>
    </row>
    <row r="66" spans="1:13" ht="45">
      <c r="A66" s="9" t="s">
        <v>138</v>
      </c>
      <c r="B66" s="2" t="s">
        <v>139</v>
      </c>
      <c r="C66" s="3" t="s">
        <v>65</v>
      </c>
      <c r="D66" s="3">
        <v>3</v>
      </c>
      <c r="E66" s="7">
        <v>35657000</v>
      </c>
      <c r="F66" s="5">
        <v>0</v>
      </c>
      <c r="G66" s="5">
        <v>0</v>
      </c>
      <c r="H66" s="5">
        <f t="shared" ref="H66:I71" si="3">F66/D66*100</f>
        <v>0</v>
      </c>
      <c r="I66" s="5">
        <f t="shared" si="3"/>
        <v>0</v>
      </c>
      <c r="J66" s="2" t="s">
        <v>137</v>
      </c>
      <c r="K66" s="3"/>
    </row>
    <row r="67" spans="1:13" ht="30">
      <c r="A67" s="9" t="s">
        <v>140</v>
      </c>
      <c r="B67" s="2" t="s">
        <v>141</v>
      </c>
      <c r="C67" s="3" t="s">
        <v>81</v>
      </c>
      <c r="D67" s="11">
        <v>42073</v>
      </c>
      <c r="E67" s="7">
        <v>25243800000</v>
      </c>
      <c r="F67" s="5">
        <v>3</v>
      </c>
      <c r="G67" s="5">
        <v>0</v>
      </c>
      <c r="H67" s="5">
        <f t="shared" si="3"/>
        <v>7.1304637178237823E-3</v>
      </c>
      <c r="I67" s="5">
        <f t="shared" si="3"/>
        <v>0</v>
      </c>
      <c r="J67" s="2" t="s">
        <v>137</v>
      </c>
      <c r="K67" s="3"/>
      <c r="M67" s="12"/>
    </row>
    <row r="68" spans="1:13" ht="60">
      <c r="A68" s="9" t="s">
        <v>142</v>
      </c>
      <c r="B68" s="2" t="s">
        <v>143</v>
      </c>
      <c r="C68" s="3" t="s">
        <v>57</v>
      </c>
      <c r="D68" s="3">
        <v>6</v>
      </c>
      <c r="E68" s="7">
        <v>40250000</v>
      </c>
      <c r="F68" s="5">
        <v>0</v>
      </c>
      <c r="G68" s="5">
        <v>0</v>
      </c>
      <c r="H68" s="5">
        <f t="shared" si="3"/>
        <v>0</v>
      </c>
      <c r="I68" s="5">
        <f t="shared" si="3"/>
        <v>0</v>
      </c>
      <c r="J68" s="2" t="s">
        <v>137</v>
      </c>
      <c r="K68" s="3"/>
    </row>
    <row r="69" spans="1:13" ht="45">
      <c r="A69" s="9" t="s">
        <v>144</v>
      </c>
      <c r="B69" s="2" t="s">
        <v>145</v>
      </c>
      <c r="C69" s="3" t="s">
        <v>84</v>
      </c>
      <c r="D69" s="3">
        <v>3</v>
      </c>
      <c r="E69" s="7">
        <v>69061350</v>
      </c>
      <c r="F69" s="5">
        <v>0</v>
      </c>
      <c r="G69" s="5">
        <v>0</v>
      </c>
      <c r="H69" s="5">
        <f t="shared" si="3"/>
        <v>0</v>
      </c>
      <c r="I69" s="5">
        <f t="shared" si="3"/>
        <v>0</v>
      </c>
      <c r="J69" s="2" t="s">
        <v>137</v>
      </c>
      <c r="K69" s="3"/>
    </row>
    <row r="70" spans="1:13" ht="45">
      <c r="A70" s="9" t="s">
        <v>146</v>
      </c>
      <c r="B70" s="2" t="s">
        <v>88</v>
      </c>
      <c r="C70" s="3" t="s">
        <v>22</v>
      </c>
      <c r="D70" s="10">
        <v>1571</v>
      </c>
      <c r="E70" s="7">
        <v>422400000</v>
      </c>
      <c r="F70" s="3">
        <v>1571</v>
      </c>
      <c r="G70" s="5">
        <v>0</v>
      </c>
      <c r="H70" s="5">
        <f t="shared" si="3"/>
        <v>100</v>
      </c>
      <c r="I70" s="5">
        <f t="shared" si="3"/>
        <v>0</v>
      </c>
      <c r="J70" s="3" t="s">
        <v>89</v>
      </c>
      <c r="K70" s="3"/>
    </row>
    <row r="71" spans="1:13" ht="45">
      <c r="A71" s="9" t="s">
        <v>147</v>
      </c>
      <c r="B71" s="2" t="s">
        <v>148</v>
      </c>
      <c r="C71" s="3" t="s">
        <v>22</v>
      </c>
      <c r="D71" s="3">
        <v>51</v>
      </c>
      <c r="E71" s="7">
        <v>2049955750</v>
      </c>
      <c r="F71" s="5">
        <v>0</v>
      </c>
      <c r="G71" s="5">
        <v>0</v>
      </c>
      <c r="H71" s="5">
        <f t="shared" si="3"/>
        <v>0</v>
      </c>
      <c r="I71" s="5">
        <f t="shared" si="3"/>
        <v>0</v>
      </c>
      <c r="J71" s="2" t="s">
        <v>137</v>
      </c>
      <c r="K71" s="3"/>
    </row>
    <row r="72" spans="1:13" ht="60">
      <c r="A72" s="4" t="s">
        <v>149</v>
      </c>
      <c r="B72" s="2" t="s">
        <v>150</v>
      </c>
      <c r="C72" s="3" t="s">
        <v>7</v>
      </c>
      <c r="D72" s="3">
        <v>100</v>
      </c>
      <c r="E72" s="5">
        <f>SUBTOTAL(9,E73:E79)</f>
        <v>6500182900</v>
      </c>
      <c r="F72" s="5">
        <v>0</v>
      </c>
      <c r="G72" s="5"/>
      <c r="H72" s="5"/>
      <c r="I72" s="5"/>
      <c r="J72" s="2"/>
      <c r="K72" s="3"/>
    </row>
    <row r="73" spans="1:13" ht="120">
      <c r="A73" s="9" t="s">
        <v>151</v>
      </c>
      <c r="B73" s="9" t="s">
        <v>152</v>
      </c>
      <c r="C73" s="3" t="s">
        <v>57</v>
      </c>
      <c r="D73" s="3">
        <v>1</v>
      </c>
      <c r="E73" s="7">
        <v>398200000</v>
      </c>
      <c r="F73" s="5">
        <v>0</v>
      </c>
      <c r="G73" s="5">
        <v>0</v>
      </c>
      <c r="H73" s="5">
        <f t="shared" ref="H73:I79" si="4">F73/D73*100</f>
        <v>0</v>
      </c>
      <c r="I73" s="5">
        <f t="shared" si="4"/>
        <v>0</v>
      </c>
      <c r="J73" s="2" t="s">
        <v>137</v>
      </c>
      <c r="K73" s="3"/>
    </row>
    <row r="74" spans="1:13" ht="120">
      <c r="A74" s="9" t="s">
        <v>153</v>
      </c>
      <c r="B74" s="9" t="s">
        <v>154</v>
      </c>
      <c r="C74" s="3" t="s">
        <v>57</v>
      </c>
      <c r="D74" s="3">
        <v>1</v>
      </c>
      <c r="E74" s="7">
        <v>66800000</v>
      </c>
      <c r="F74" s="5">
        <v>0</v>
      </c>
      <c r="G74" s="5">
        <v>0</v>
      </c>
      <c r="H74" s="5">
        <f t="shared" si="4"/>
        <v>0</v>
      </c>
      <c r="I74" s="5">
        <f t="shared" si="4"/>
        <v>0</v>
      </c>
      <c r="J74" s="2" t="s">
        <v>137</v>
      </c>
      <c r="K74" s="3"/>
    </row>
    <row r="75" spans="1:13" ht="30">
      <c r="A75" s="9" t="s">
        <v>155</v>
      </c>
      <c r="B75" s="2" t="s">
        <v>156</v>
      </c>
      <c r="C75" s="3" t="s">
        <v>57</v>
      </c>
      <c r="D75" s="3">
        <v>1</v>
      </c>
      <c r="E75" s="7">
        <v>53023000</v>
      </c>
      <c r="F75" s="5">
        <v>0</v>
      </c>
      <c r="G75" s="5">
        <v>0</v>
      </c>
      <c r="H75" s="5">
        <f t="shared" si="4"/>
        <v>0</v>
      </c>
      <c r="I75" s="5">
        <f t="shared" si="4"/>
        <v>0</v>
      </c>
      <c r="J75" s="2" t="s">
        <v>137</v>
      </c>
      <c r="K75" s="3"/>
    </row>
    <row r="76" spans="1:13" ht="30">
      <c r="A76" s="9" t="s">
        <v>157</v>
      </c>
      <c r="B76" s="2" t="s">
        <v>158</v>
      </c>
      <c r="C76" s="3" t="s">
        <v>81</v>
      </c>
      <c r="D76" s="10">
        <v>3116</v>
      </c>
      <c r="E76" s="5">
        <v>5379400000</v>
      </c>
      <c r="F76" s="5">
        <v>3</v>
      </c>
      <c r="G76" s="5">
        <v>0</v>
      </c>
      <c r="H76" s="5">
        <f t="shared" si="4"/>
        <v>9.6277278562259316E-2</v>
      </c>
      <c r="I76" s="5">
        <f t="shared" si="4"/>
        <v>0</v>
      </c>
      <c r="J76" s="2" t="s">
        <v>137</v>
      </c>
      <c r="K76" s="3"/>
    </row>
    <row r="77" spans="1:13" ht="45">
      <c r="A77" s="9" t="s">
        <v>159</v>
      </c>
      <c r="B77" s="2" t="s">
        <v>160</v>
      </c>
      <c r="C77" s="3" t="s">
        <v>57</v>
      </c>
      <c r="D77" s="3">
        <v>1</v>
      </c>
      <c r="E77" s="7">
        <v>200000000</v>
      </c>
      <c r="F77" s="5">
        <v>0</v>
      </c>
      <c r="G77" s="5">
        <v>0</v>
      </c>
      <c r="H77" s="5">
        <f t="shared" si="4"/>
        <v>0</v>
      </c>
      <c r="I77" s="5">
        <f t="shared" si="4"/>
        <v>0</v>
      </c>
      <c r="J77" s="2" t="s">
        <v>137</v>
      </c>
      <c r="K77" s="3"/>
    </row>
    <row r="78" spans="1:13" ht="45">
      <c r="A78" s="9" t="s">
        <v>161</v>
      </c>
      <c r="B78" s="2" t="s">
        <v>162</v>
      </c>
      <c r="C78" s="3" t="s">
        <v>22</v>
      </c>
      <c r="D78" s="3">
        <v>35</v>
      </c>
      <c r="E78" s="7">
        <v>40982900</v>
      </c>
      <c r="F78" s="5">
        <v>0</v>
      </c>
      <c r="G78" s="5">
        <v>0</v>
      </c>
      <c r="H78" s="5">
        <f t="shared" si="4"/>
        <v>0</v>
      </c>
      <c r="I78" s="5">
        <f t="shared" si="4"/>
        <v>0</v>
      </c>
      <c r="J78" s="2" t="s">
        <v>137</v>
      </c>
      <c r="K78" s="3"/>
    </row>
    <row r="79" spans="1:13" ht="45">
      <c r="A79" s="9" t="s">
        <v>163</v>
      </c>
      <c r="B79" s="2" t="s">
        <v>164</v>
      </c>
      <c r="C79" s="3" t="s">
        <v>54</v>
      </c>
      <c r="D79" s="3">
        <v>1</v>
      </c>
      <c r="E79" s="7">
        <v>361777000</v>
      </c>
      <c r="F79" s="5">
        <v>0</v>
      </c>
      <c r="G79" s="5">
        <v>0</v>
      </c>
      <c r="H79" s="5">
        <f t="shared" si="4"/>
        <v>0</v>
      </c>
      <c r="I79" s="5">
        <f t="shared" si="4"/>
        <v>0</v>
      </c>
      <c r="J79" s="2" t="s">
        <v>137</v>
      </c>
      <c r="K79" s="3"/>
    </row>
    <row r="80" spans="1:13" ht="30">
      <c r="A80" s="4" t="s">
        <v>165</v>
      </c>
      <c r="B80" s="2"/>
      <c r="C80" s="3"/>
      <c r="D80" s="3"/>
      <c r="E80" s="3"/>
      <c r="F80" s="5"/>
      <c r="G80" s="5"/>
      <c r="H80" s="5"/>
      <c r="I80" s="5"/>
      <c r="J80" s="3"/>
      <c r="K80" s="3"/>
    </row>
    <row r="81" spans="1:11" ht="90">
      <c r="A81" s="4" t="s">
        <v>166</v>
      </c>
      <c r="B81" s="2" t="s">
        <v>167</v>
      </c>
      <c r="C81" s="3"/>
      <c r="D81" s="3"/>
      <c r="E81" s="5">
        <f>SUBTOTAL(9,E82)</f>
        <v>1114000000</v>
      </c>
      <c r="F81" s="5"/>
      <c r="G81" s="5"/>
      <c r="H81" s="5"/>
      <c r="I81" s="5"/>
      <c r="J81" s="3"/>
      <c r="K81" s="3"/>
    </row>
    <row r="82" spans="1:11" ht="75">
      <c r="A82" s="9" t="s">
        <v>168</v>
      </c>
      <c r="B82" s="2" t="s">
        <v>169</v>
      </c>
      <c r="C82" s="3" t="s">
        <v>22</v>
      </c>
      <c r="D82" s="10">
        <v>1036</v>
      </c>
      <c r="E82" s="7">
        <v>1114000000</v>
      </c>
      <c r="F82" s="5">
        <v>0</v>
      </c>
      <c r="G82" s="5">
        <v>0</v>
      </c>
      <c r="H82" s="5">
        <f>F82/D82*100</f>
        <v>0</v>
      </c>
      <c r="I82" s="5">
        <f>G82/E82*100</f>
        <v>0</v>
      </c>
      <c r="J82" s="3" t="s">
        <v>89</v>
      </c>
      <c r="K82" s="3"/>
    </row>
    <row r="84" spans="1:11">
      <c r="H84" t="s">
        <v>170</v>
      </c>
    </row>
    <row r="85" spans="1:11">
      <c r="H85" t="s">
        <v>171</v>
      </c>
    </row>
    <row r="86" spans="1:11">
      <c r="H86" t="s">
        <v>172</v>
      </c>
    </row>
    <row r="90" spans="1:11">
      <c r="H90" t="s">
        <v>173</v>
      </c>
    </row>
    <row r="91" spans="1:11">
      <c r="H91" t="s">
        <v>174</v>
      </c>
    </row>
  </sheetData>
  <mergeCells count="10">
    <mergeCell ref="A1:K1"/>
    <mergeCell ref="A2:K2"/>
    <mergeCell ref="A4:A5"/>
    <mergeCell ref="B4:B5"/>
    <mergeCell ref="C4:C5"/>
    <mergeCell ref="D4:E4"/>
    <mergeCell ref="F4:G4"/>
    <mergeCell ref="H4:I4"/>
    <mergeCell ref="J4:J5"/>
    <mergeCell ref="K4:K5"/>
  </mergeCells>
  <pageMargins left="1.81" right="0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0"/>
  <sheetViews>
    <sheetView topLeftCell="A49" workbookViewId="0">
      <selection activeCell="B12" sqref="B12"/>
    </sheetView>
  </sheetViews>
  <sheetFormatPr defaultRowHeight="15"/>
  <cols>
    <col min="1" max="1" width="31.5703125" customWidth="1"/>
    <col min="2" max="2" width="21.42578125" customWidth="1"/>
    <col min="3" max="3" width="8.42578125" customWidth="1"/>
    <col min="4" max="4" width="9.85546875" customWidth="1"/>
    <col min="5" max="5" width="16.28515625" bestFit="1" customWidth="1"/>
    <col min="6" max="6" width="8.42578125" customWidth="1"/>
    <col min="7" max="7" width="16.28515625" bestFit="1" customWidth="1"/>
    <col min="8" max="8" width="9.140625" customWidth="1"/>
    <col min="9" max="9" width="12.85546875" customWidth="1"/>
    <col min="10" max="10" width="18.7109375" customWidth="1"/>
    <col min="11" max="11" width="18.28515625" customWidth="1"/>
    <col min="257" max="257" width="31.5703125" customWidth="1"/>
    <col min="258" max="258" width="21.42578125" customWidth="1"/>
    <col min="259" max="259" width="8.42578125" customWidth="1"/>
    <col min="260" max="260" width="9.85546875" customWidth="1"/>
    <col min="261" max="261" width="16.28515625" bestFit="1" customWidth="1"/>
    <col min="262" max="262" width="8.42578125" customWidth="1"/>
    <col min="263" max="263" width="16.28515625" bestFit="1" customWidth="1"/>
    <col min="264" max="264" width="9.140625" customWidth="1"/>
    <col min="265" max="265" width="12.85546875" customWidth="1"/>
    <col min="266" max="266" width="18.7109375" customWidth="1"/>
    <col min="267" max="267" width="16.42578125" customWidth="1"/>
    <col min="513" max="513" width="31.5703125" customWidth="1"/>
    <col min="514" max="514" width="21.42578125" customWidth="1"/>
    <col min="515" max="515" width="8.42578125" customWidth="1"/>
    <col min="516" max="516" width="9.85546875" customWidth="1"/>
    <col min="517" max="517" width="16.28515625" bestFit="1" customWidth="1"/>
    <col min="518" max="518" width="8.42578125" customWidth="1"/>
    <col min="519" max="519" width="16.28515625" bestFit="1" customWidth="1"/>
    <col min="520" max="520" width="9.140625" customWidth="1"/>
    <col min="521" max="521" width="12.85546875" customWidth="1"/>
    <col min="522" max="522" width="18.7109375" customWidth="1"/>
    <col min="523" max="523" width="16.42578125" customWidth="1"/>
    <col min="769" max="769" width="31.5703125" customWidth="1"/>
    <col min="770" max="770" width="21.42578125" customWidth="1"/>
    <col min="771" max="771" width="8.42578125" customWidth="1"/>
    <col min="772" max="772" width="9.85546875" customWidth="1"/>
    <col min="773" max="773" width="16.28515625" bestFit="1" customWidth="1"/>
    <col min="774" max="774" width="8.42578125" customWidth="1"/>
    <col min="775" max="775" width="16.28515625" bestFit="1" customWidth="1"/>
    <col min="776" max="776" width="9.140625" customWidth="1"/>
    <col min="777" max="777" width="12.85546875" customWidth="1"/>
    <col min="778" max="778" width="18.7109375" customWidth="1"/>
    <col min="779" max="779" width="16.42578125" customWidth="1"/>
    <col min="1025" max="1025" width="31.5703125" customWidth="1"/>
    <col min="1026" max="1026" width="21.42578125" customWidth="1"/>
    <col min="1027" max="1027" width="8.42578125" customWidth="1"/>
    <col min="1028" max="1028" width="9.85546875" customWidth="1"/>
    <col min="1029" max="1029" width="16.28515625" bestFit="1" customWidth="1"/>
    <col min="1030" max="1030" width="8.42578125" customWidth="1"/>
    <col min="1031" max="1031" width="16.28515625" bestFit="1" customWidth="1"/>
    <col min="1032" max="1032" width="9.140625" customWidth="1"/>
    <col min="1033" max="1033" width="12.85546875" customWidth="1"/>
    <col min="1034" max="1034" width="18.7109375" customWidth="1"/>
    <col min="1035" max="1035" width="16.42578125" customWidth="1"/>
    <col min="1281" max="1281" width="31.5703125" customWidth="1"/>
    <col min="1282" max="1282" width="21.42578125" customWidth="1"/>
    <col min="1283" max="1283" width="8.42578125" customWidth="1"/>
    <col min="1284" max="1284" width="9.85546875" customWidth="1"/>
    <col min="1285" max="1285" width="16.28515625" bestFit="1" customWidth="1"/>
    <col min="1286" max="1286" width="8.42578125" customWidth="1"/>
    <col min="1287" max="1287" width="16.28515625" bestFit="1" customWidth="1"/>
    <col min="1288" max="1288" width="9.140625" customWidth="1"/>
    <col min="1289" max="1289" width="12.85546875" customWidth="1"/>
    <col min="1290" max="1290" width="18.7109375" customWidth="1"/>
    <col min="1291" max="1291" width="16.42578125" customWidth="1"/>
    <col min="1537" max="1537" width="31.5703125" customWidth="1"/>
    <col min="1538" max="1538" width="21.42578125" customWidth="1"/>
    <col min="1539" max="1539" width="8.42578125" customWidth="1"/>
    <col min="1540" max="1540" width="9.85546875" customWidth="1"/>
    <col min="1541" max="1541" width="16.28515625" bestFit="1" customWidth="1"/>
    <col min="1542" max="1542" width="8.42578125" customWidth="1"/>
    <col min="1543" max="1543" width="16.28515625" bestFit="1" customWidth="1"/>
    <col min="1544" max="1544" width="9.140625" customWidth="1"/>
    <col min="1545" max="1545" width="12.85546875" customWidth="1"/>
    <col min="1546" max="1546" width="18.7109375" customWidth="1"/>
    <col min="1547" max="1547" width="16.42578125" customWidth="1"/>
    <col min="1793" max="1793" width="31.5703125" customWidth="1"/>
    <col min="1794" max="1794" width="21.42578125" customWidth="1"/>
    <col min="1795" max="1795" width="8.42578125" customWidth="1"/>
    <col min="1796" max="1796" width="9.85546875" customWidth="1"/>
    <col min="1797" max="1797" width="16.28515625" bestFit="1" customWidth="1"/>
    <col min="1798" max="1798" width="8.42578125" customWidth="1"/>
    <col min="1799" max="1799" width="16.28515625" bestFit="1" customWidth="1"/>
    <col min="1800" max="1800" width="9.140625" customWidth="1"/>
    <col min="1801" max="1801" width="12.85546875" customWidth="1"/>
    <col min="1802" max="1802" width="18.7109375" customWidth="1"/>
    <col min="1803" max="1803" width="16.42578125" customWidth="1"/>
    <col min="2049" max="2049" width="31.5703125" customWidth="1"/>
    <col min="2050" max="2050" width="21.42578125" customWidth="1"/>
    <col min="2051" max="2051" width="8.42578125" customWidth="1"/>
    <col min="2052" max="2052" width="9.85546875" customWidth="1"/>
    <col min="2053" max="2053" width="16.28515625" bestFit="1" customWidth="1"/>
    <col min="2054" max="2054" width="8.42578125" customWidth="1"/>
    <col min="2055" max="2055" width="16.28515625" bestFit="1" customWidth="1"/>
    <col min="2056" max="2056" width="9.140625" customWidth="1"/>
    <col min="2057" max="2057" width="12.85546875" customWidth="1"/>
    <col min="2058" max="2058" width="18.7109375" customWidth="1"/>
    <col min="2059" max="2059" width="16.42578125" customWidth="1"/>
    <col min="2305" max="2305" width="31.5703125" customWidth="1"/>
    <col min="2306" max="2306" width="21.42578125" customWidth="1"/>
    <col min="2307" max="2307" width="8.42578125" customWidth="1"/>
    <col min="2308" max="2308" width="9.85546875" customWidth="1"/>
    <col min="2309" max="2309" width="16.28515625" bestFit="1" customWidth="1"/>
    <col min="2310" max="2310" width="8.42578125" customWidth="1"/>
    <col min="2311" max="2311" width="16.28515625" bestFit="1" customWidth="1"/>
    <col min="2312" max="2312" width="9.140625" customWidth="1"/>
    <col min="2313" max="2313" width="12.85546875" customWidth="1"/>
    <col min="2314" max="2314" width="18.7109375" customWidth="1"/>
    <col min="2315" max="2315" width="16.42578125" customWidth="1"/>
    <col min="2561" max="2561" width="31.5703125" customWidth="1"/>
    <col min="2562" max="2562" width="21.42578125" customWidth="1"/>
    <col min="2563" max="2563" width="8.42578125" customWidth="1"/>
    <col min="2564" max="2564" width="9.85546875" customWidth="1"/>
    <col min="2565" max="2565" width="16.28515625" bestFit="1" customWidth="1"/>
    <col min="2566" max="2566" width="8.42578125" customWidth="1"/>
    <col min="2567" max="2567" width="16.28515625" bestFit="1" customWidth="1"/>
    <col min="2568" max="2568" width="9.140625" customWidth="1"/>
    <col min="2569" max="2569" width="12.85546875" customWidth="1"/>
    <col min="2570" max="2570" width="18.7109375" customWidth="1"/>
    <col min="2571" max="2571" width="16.42578125" customWidth="1"/>
    <col min="2817" max="2817" width="31.5703125" customWidth="1"/>
    <col min="2818" max="2818" width="21.42578125" customWidth="1"/>
    <col min="2819" max="2819" width="8.42578125" customWidth="1"/>
    <col min="2820" max="2820" width="9.85546875" customWidth="1"/>
    <col min="2821" max="2821" width="16.28515625" bestFit="1" customWidth="1"/>
    <col min="2822" max="2822" width="8.42578125" customWidth="1"/>
    <col min="2823" max="2823" width="16.28515625" bestFit="1" customWidth="1"/>
    <col min="2824" max="2824" width="9.140625" customWidth="1"/>
    <col min="2825" max="2825" width="12.85546875" customWidth="1"/>
    <col min="2826" max="2826" width="18.7109375" customWidth="1"/>
    <col min="2827" max="2827" width="16.42578125" customWidth="1"/>
    <col min="3073" max="3073" width="31.5703125" customWidth="1"/>
    <col min="3074" max="3074" width="21.42578125" customWidth="1"/>
    <col min="3075" max="3075" width="8.42578125" customWidth="1"/>
    <col min="3076" max="3076" width="9.85546875" customWidth="1"/>
    <col min="3077" max="3077" width="16.28515625" bestFit="1" customWidth="1"/>
    <col min="3078" max="3078" width="8.42578125" customWidth="1"/>
    <col min="3079" max="3079" width="16.28515625" bestFit="1" customWidth="1"/>
    <col min="3080" max="3080" width="9.140625" customWidth="1"/>
    <col min="3081" max="3081" width="12.85546875" customWidth="1"/>
    <col min="3082" max="3082" width="18.7109375" customWidth="1"/>
    <col min="3083" max="3083" width="16.42578125" customWidth="1"/>
    <col min="3329" max="3329" width="31.5703125" customWidth="1"/>
    <col min="3330" max="3330" width="21.42578125" customWidth="1"/>
    <col min="3331" max="3331" width="8.42578125" customWidth="1"/>
    <col min="3332" max="3332" width="9.85546875" customWidth="1"/>
    <col min="3333" max="3333" width="16.28515625" bestFit="1" customWidth="1"/>
    <col min="3334" max="3334" width="8.42578125" customWidth="1"/>
    <col min="3335" max="3335" width="16.28515625" bestFit="1" customWidth="1"/>
    <col min="3336" max="3336" width="9.140625" customWidth="1"/>
    <col min="3337" max="3337" width="12.85546875" customWidth="1"/>
    <col min="3338" max="3338" width="18.7109375" customWidth="1"/>
    <col min="3339" max="3339" width="16.42578125" customWidth="1"/>
    <col min="3585" max="3585" width="31.5703125" customWidth="1"/>
    <col min="3586" max="3586" width="21.42578125" customWidth="1"/>
    <col min="3587" max="3587" width="8.42578125" customWidth="1"/>
    <col min="3588" max="3588" width="9.85546875" customWidth="1"/>
    <col min="3589" max="3589" width="16.28515625" bestFit="1" customWidth="1"/>
    <col min="3590" max="3590" width="8.42578125" customWidth="1"/>
    <col min="3591" max="3591" width="16.28515625" bestFit="1" customWidth="1"/>
    <col min="3592" max="3592" width="9.140625" customWidth="1"/>
    <col min="3593" max="3593" width="12.85546875" customWidth="1"/>
    <col min="3594" max="3594" width="18.7109375" customWidth="1"/>
    <col min="3595" max="3595" width="16.42578125" customWidth="1"/>
    <col min="3841" max="3841" width="31.5703125" customWidth="1"/>
    <col min="3842" max="3842" width="21.42578125" customWidth="1"/>
    <col min="3843" max="3843" width="8.42578125" customWidth="1"/>
    <col min="3844" max="3844" width="9.85546875" customWidth="1"/>
    <col min="3845" max="3845" width="16.28515625" bestFit="1" customWidth="1"/>
    <col min="3846" max="3846" width="8.42578125" customWidth="1"/>
    <col min="3847" max="3847" width="16.28515625" bestFit="1" customWidth="1"/>
    <col min="3848" max="3848" width="9.140625" customWidth="1"/>
    <col min="3849" max="3849" width="12.85546875" customWidth="1"/>
    <col min="3850" max="3850" width="18.7109375" customWidth="1"/>
    <col min="3851" max="3851" width="16.42578125" customWidth="1"/>
    <col min="4097" max="4097" width="31.5703125" customWidth="1"/>
    <col min="4098" max="4098" width="21.42578125" customWidth="1"/>
    <col min="4099" max="4099" width="8.42578125" customWidth="1"/>
    <col min="4100" max="4100" width="9.85546875" customWidth="1"/>
    <col min="4101" max="4101" width="16.28515625" bestFit="1" customWidth="1"/>
    <col min="4102" max="4102" width="8.42578125" customWidth="1"/>
    <col min="4103" max="4103" width="16.28515625" bestFit="1" customWidth="1"/>
    <col min="4104" max="4104" width="9.140625" customWidth="1"/>
    <col min="4105" max="4105" width="12.85546875" customWidth="1"/>
    <col min="4106" max="4106" width="18.7109375" customWidth="1"/>
    <col min="4107" max="4107" width="16.42578125" customWidth="1"/>
    <col min="4353" max="4353" width="31.5703125" customWidth="1"/>
    <col min="4354" max="4354" width="21.42578125" customWidth="1"/>
    <col min="4355" max="4355" width="8.42578125" customWidth="1"/>
    <col min="4356" max="4356" width="9.85546875" customWidth="1"/>
    <col min="4357" max="4357" width="16.28515625" bestFit="1" customWidth="1"/>
    <col min="4358" max="4358" width="8.42578125" customWidth="1"/>
    <col min="4359" max="4359" width="16.28515625" bestFit="1" customWidth="1"/>
    <col min="4360" max="4360" width="9.140625" customWidth="1"/>
    <col min="4361" max="4361" width="12.85546875" customWidth="1"/>
    <col min="4362" max="4362" width="18.7109375" customWidth="1"/>
    <col min="4363" max="4363" width="16.42578125" customWidth="1"/>
    <col min="4609" max="4609" width="31.5703125" customWidth="1"/>
    <col min="4610" max="4610" width="21.42578125" customWidth="1"/>
    <col min="4611" max="4611" width="8.42578125" customWidth="1"/>
    <col min="4612" max="4612" width="9.85546875" customWidth="1"/>
    <col min="4613" max="4613" width="16.28515625" bestFit="1" customWidth="1"/>
    <col min="4614" max="4614" width="8.42578125" customWidth="1"/>
    <col min="4615" max="4615" width="16.28515625" bestFit="1" customWidth="1"/>
    <col min="4616" max="4616" width="9.140625" customWidth="1"/>
    <col min="4617" max="4617" width="12.85546875" customWidth="1"/>
    <col min="4618" max="4618" width="18.7109375" customWidth="1"/>
    <col min="4619" max="4619" width="16.42578125" customWidth="1"/>
    <col min="4865" max="4865" width="31.5703125" customWidth="1"/>
    <col min="4866" max="4866" width="21.42578125" customWidth="1"/>
    <col min="4867" max="4867" width="8.42578125" customWidth="1"/>
    <col min="4868" max="4868" width="9.85546875" customWidth="1"/>
    <col min="4869" max="4869" width="16.28515625" bestFit="1" customWidth="1"/>
    <col min="4870" max="4870" width="8.42578125" customWidth="1"/>
    <col min="4871" max="4871" width="16.28515625" bestFit="1" customWidth="1"/>
    <col min="4872" max="4872" width="9.140625" customWidth="1"/>
    <col min="4873" max="4873" width="12.85546875" customWidth="1"/>
    <col min="4874" max="4874" width="18.7109375" customWidth="1"/>
    <col min="4875" max="4875" width="16.42578125" customWidth="1"/>
    <col min="5121" max="5121" width="31.5703125" customWidth="1"/>
    <col min="5122" max="5122" width="21.42578125" customWidth="1"/>
    <col min="5123" max="5123" width="8.42578125" customWidth="1"/>
    <col min="5124" max="5124" width="9.85546875" customWidth="1"/>
    <col min="5125" max="5125" width="16.28515625" bestFit="1" customWidth="1"/>
    <col min="5126" max="5126" width="8.42578125" customWidth="1"/>
    <col min="5127" max="5127" width="16.28515625" bestFit="1" customWidth="1"/>
    <col min="5128" max="5128" width="9.140625" customWidth="1"/>
    <col min="5129" max="5129" width="12.85546875" customWidth="1"/>
    <col min="5130" max="5130" width="18.7109375" customWidth="1"/>
    <col min="5131" max="5131" width="16.42578125" customWidth="1"/>
    <col min="5377" max="5377" width="31.5703125" customWidth="1"/>
    <col min="5378" max="5378" width="21.42578125" customWidth="1"/>
    <col min="5379" max="5379" width="8.42578125" customWidth="1"/>
    <col min="5380" max="5380" width="9.85546875" customWidth="1"/>
    <col min="5381" max="5381" width="16.28515625" bestFit="1" customWidth="1"/>
    <col min="5382" max="5382" width="8.42578125" customWidth="1"/>
    <col min="5383" max="5383" width="16.28515625" bestFit="1" customWidth="1"/>
    <col min="5384" max="5384" width="9.140625" customWidth="1"/>
    <col min="5385" max="5385" width="12.85546875" customWidth="1"/>
    <col min="5386" max="5386" width="18.7109375" customWidth="1"/>
    <col min="5387" max="5387" width="16.42578125" customWidth="1"/>
    <col min="5633" max="5633" width="31.5703125" customWidth="1"/>
    <col min="5634" max="5634" width="21.42578125" customWidth="1"/>
    <col min="5635" max="5635" width="8.42578125" customWidth="1"/>
    <col min="5636" max="5636" width="9.85546875" customWidth="1"/>
    <col min="5637" max="5637" width="16.28515625" bestFit="1" customWidth="1"/>
    <col min="5638" max="5638" width="8.42578125" customWidth="1"/>
    <col min="5639" max="5639" width="16.28515625" bestFit="1" customWidth="1"/>
    <col min="5640" max="5640" width="9.140625" customWidth="1"/>
    <col min="5641" max="5641" width="12.85546875" customWidth="1"/>
    <col min="5642" max="5642" width="18.7109375" customWidth="1"/>
    <col min="5643" max="5643" width="16.42578125" customWidth="1"/>
    <col min="5889" max="5889" width="31.5703125" customWidth="1"/>
    <col min="5890" max="5890" width="21.42578125" customWidth="1"/>
    <col min="5891" max="5891" width="8.42578125" customWidth="1"/>
    <col min="5892" max="5892" width="9.85546875" customWidth="1"/>
    <col min="5893" max="5893" width="16.28515625" bestFit="1" customWidth="1"/>
    <col min="5894" max="5894" width="8.42578125" customWidth="1"/>
    <col min="5895" max="5895" width="16.28515625" bestFit="1" customWidth="1"/>
    <col min="5896" max="5896" width="9.140625" customWidth="1"/>
    <col min="5897" max="5897" width="12.85546875" customWidth="1"/>
    <col min="5898" max="5898" width="18.7109375" customWidth="1"/>
    <col min="5899" max="5899" width="16.42578125" customWidth="1"/>
    <col min="6145" max="6145" width="31.5703125" customWidth="1"/>
    <col min="6146" max="6146" width="21.42578125" customWidth="1"/>
    <col min="6147" max="6147" width="8.42578125" customWidth="1"/>
    <col min="6148" max="6148" width="9.85546875" customWidth="1"/>
    <col min="6149" max="6149" width="16.28515625" bestFit="1" customWidth="1"/>
    <col min="6150" max="6150" width="8.42578125" customWidth="1"/>
    <col min="6151" max="6151" width="16.28515625" bestFit="1" customWidth="1"/>
    <col min="6152" max="6152" width="9.140625" customWidth="1"/>
    <col min="6153" max="6153" width="12.85546875" customWidth="1"/>
    <col min="6154" max="6154" width="18.7109375" customWidth="1"/>
    <col min="6155" max="6155" width="16.42578125" customWidth="1"/>
    <col min="6401" max="6401" width="31.5703125" customWidth="1"/>
    <col min="6402" max="6402" width="21.42578125" customWidth="1"/>
    <col min="6403" max="6403" width="8.42578125" customWidth="1"/>
    <col min="6404" max="6404" width="9.85546875" customWidth="1"/>
    <col min="6405" max="6405" width="16.28515625" bestFit="1" customWidth="1"/>
    <col min="6406" max="6406" width="8.42578125" customWidth="1"/>
    <col min="6407" max="6407" width="16.28515625" bestFit="1" customWidth="1"/>
    <col min="6408" max="6408" width="9.140625" customWidth="1"/>
    <col min="6409" max="6409" width="12.85546875" customWidth="1"/>
    <col min="6410" max="6410" width="18.7109375" customWidth="1"/>
    <col min="6411" max="6411" width="16.42578125" customWidth="1"/>
    <col min="6657" max="6657" width="31.5703125" customWidth="1"/>
    <col min="6658" max="6658" width="21.42578125" customWidth="1"/>
    <col min="6659" max="6659" width="8.42578125" customWidth="1"/>
    <col min="6660" max="6660" width="9.85546875" customWidth="1"/>
    <col min="6661" max="6661" width="16.28515625" bestFit="1" customWidth="1"/>
    <col min="6662" max="6662" width="8.42578125" customWidth="1"/>
    <col min="6663" max="6663" width="16.28515625" bestFit="1" customWidth="1"/>
    <col min="6664" max="6664" width="9.140625" customWidth="1"/>
    <col min="6665" max="6665" width="12.85546875" customWidth="1"/>
    <col min="6666" max="6666" width="18.7109375" customWidth="1"/>
    <col min="6667" max="6667" width="16.42578125" customWidth="1"/>
    <col min="6913" max="6913" width="31.5703125" customWidth="1"/>
    <col min="6914" max="6914" width="21.42578125" customWidth="1"/>
    <col min="6915" max="6915" width="8.42578125" customWidth="1"/>
    <col min="6916" max="6916" width="9.85546875" customWidth="1"/>
    <col min="6917" max="6917" width="16.28515625" bestFit="1" customWidth="1"/>
    <col min="6918" max="6918" width="8.42578125" customWidth="1"/>
    <col min="6919" max="6919" width="16.28515625" bestFit="1" customWidth="1"/>
    <col min="6920" max="6920" width="9.140625" customWidth="1"/>
    <col min="6921" max="6921" width="12.85546875" customWidth="1"/>
    <col min="6922" max="6922" width="18.7109375" customWidth="1"/>
    <col min="6923" max="6923" width="16.42578125" customWidth="1"/>
    <col min="7169" max="7169" width="31.5703125" customWidth="1"/>
    <col min="7170" max="7170" width="21.42578125" customWidth="1"/>
    <col min="7171" max="7171" width="8.42578125" customWidth="1"/>
    <col min="7172" max="7172" width="9.85546875" customWidth="1"/>
    <col min="7173" max="7173" width="16.28515625" bestFit="1" customWidth="1"/>
    <col min="7174" max="7174" width="8.42578125" customWidth="1"/>
    <col min="7175" max="7175" width="16.28515625" bestFit="1" customWidth="1"/>
    <col min="7176" max="7176" width="9.140625" customWidth="1"/>
    <col min="7177" max="7177" width="12.85546875" customWidth="1"/>
    <col min="7178" max="7178" width="18.7109375" customWidth="1"/>
    <col min="7179" max="7179" width="16.42578125" customWidth="1"/>
    <col min="7425" max="7425" width="31.5703125" customWidth="1"/>
    <col min="7426" max="7426" width="21.42578125" customWidth="1"/>
    <col min="7427" max="7427" width="8.42578125" customWidth="1"/>
    <col min="7428" max="7428" width="9.85546875" customWidth="1"/>
    <col min="7429" max="7429" width="16.28515625" bestFit="1" customWidth="1"/>
    <col min="7430" max="7430" width="8.42578125" customWidth="1"/>
    <col min="7431" max="7431" width="16.28515625" bestFit="1" customWidth="1"/>
    <col min="7432" max="7432" width="9.140625" customWidth="1"/>
    <col min="7433" max="7433" width="12.85546875" customWidth="1"/>
    <col min="7434" max="7434" width="18.7109375" customWidth="1"/>
    <col min="7435" max="7435" width="16.42578125" customWidth="1"/>
    <col min="7681" max="7681" width="31.5703125" customWidth="1"/>
    <col min="7682" max="7682" width="21.42578125" customWidth="1"/>
    <col min="7683" max="7683" width="8.42578125" customWidth="1"/>
    <col min="7684" max="7684" width="9.85546875" customWidth="1"/>
    <col min="7685" max="7685" width="16.28515625" bestFit="1" customWidth="1"/>
    <col min="7686" max="7686" width="8.42578125" customWidth="1"/>
    <col min="7687" max="7687" width="16.28515625" bestFit="1" customWidth="1"/>
    <col min="7688" max="7688" width="9.140625" customWidth="1"/>
    <col min="7689" max="7689" width="12.85546875" customWidth="1"/>
    <col min="7690" max="7690" width="18.7109375" customWidth="1"/>
    <col min="7691" max="7691" width="16.42578125" customWidth="1"/>
    <col min="7937" max="7937" width="31.5703125" customWidth="1"/>
    <col min="7938" max="7938" width="21.42578125" customWidth="1"/>
    <col min="7939" max="7939" width="8.42578125" customWidth="1"/>
    <col min="7940" max="7940" width="9.85546875" customWidth="1"/>
    <col min="7941" max="7941" width="16.28515625" bestFit="1" customWidth="1"/>
    <col min="7942" max="7942" width="8.42578125" customWidth="1"/>
    <col min="7943" max="7943" width="16.28515625" bestFit="1" customWidth="1"/>
    <col min="7944" max="7944" width="9.140625" customWidth="1"/>
    <col min="7945" max="7945" width="12.85546875" customWidth="1"/>
    <col min="7946" max="7946" width="18.7109375" customWidth="1"/>
    <col min="7947" max="7947" width="16.42578125" customWidth="1"/>
    <col min="8193" max="8193" width="31.5703125" customWidth="1"/>
    <col min="8194" max="8194" width="21.42578125" customWidth="1"/>
    <col min="8195" max="8195" width="8.42578125" customWidth="1"/>
    <col min="8196" max="8196" width="9.85546875" customWidth="1"/>
    <col min="8197" max="8197" width="16.28515625" bestFit="1" customWidth="1"/>
    <col min="8198" max="8198" width="8.42578125" customWidth="1"/>
    <col min="8199" max="8199" width="16.28515625" bestFit="1" customWidth="1"/>
    <col min="8200" max="8200" width="9.140625" customWidth="1"/>
    <col min="8201" max="8201" width="12.85546875" customWidth="1"/>
    <col min="8202" max="8202" width="18.7109375" customWidth="1"/>
    <col min="8203" max="8203" width="16.42578125" customWidth="1"/>
    <col min="8449" max="8449" width="31.5703125" customWidth="1"/>
    <col min="8450" max="8450" width="21.42578125" customWidth="1"/>
    <col min="8451" max="8451" width="8.42578125" customWidth="1"/>
    <col min="8452" max="8452" width="9.85546875" customWidth="1"/>
    <col min="8453" max="8453" width="16.28515625" bestFit="1" customWidth="1"/>
    <col min="8454" max="8454" width="8.42578125" customWidth="1"/>
    <col min="8455" max="8455" width="16.28515625" bestFit="1" customWidth="1"/>
    <col min="8456" max="8456" width="9.140625" customWidth="1"/>
    <col min="8457" max="8457" width="12.85546875" customWidth="1"/>
    <col min="8458" max="8458" width="18.7109375" customWidth="1"/>
    <col min="8459" max="8459" width="16.42578125" customWidth="1"/>
    <col min="8705" max="8705" width="31.5703125" customWidth="1"/>
    <col min="8706" max="8706" width="21.42578125" customWidth="1"/>
    <col min="8707" max="8707" width="8.42578125" customWidth="1"/>
    <col min="8708" max="8708" width="9.85546875" customWidth="1"/>
    <col min="8709" max="8709" width="16.28515625" bestFit="1" customWidth="1"/>
    <col min="8710" max="8710" width="8.42578125" customWidth="1"/>
    <col min="8711" max="8711" width="16.28515625" bestFit="1" customWidth="1"/>
    <col min="8712" max="8712" width="9.140625" customWidth="1"/>
    <col min="8713" max="8713" width="12.85546875" customWidth="1"/>
    <col min="8714" max="8714" width="18.7109375" customWidth="1"/>
    <col min="8715" max="8715" width="16.42578125" customWidth="1"/>
    <col min="8961" max="8961" width="31.5703125" customWidth="1"/>
    <col min="8962" max="8962" width="21.42578125" customWidth="1"/>
    <col min="8963" max="8963" width="8.42578125" customWidth="1"/>
    <col min="8964" max="8964" width="9.85546875" customWidth="1"/>
    <col min="8965" max="8965" width="16.28515625" bestFit="1" customWidth="1"/>
    <col min="8966" max="8966" width="8.42578125" customWidth="1"/>
    <col min="8967" max="8967" width="16.28515625" bestFit="1" customWidth="1"/>
    <col min="8968" max="8968" width="9.140625" customWidth="1"/>
    <col min="8969" max="8969" width="12.85546875" customWidth="1"/>
    <col min="8970" max="8970" width="18.7109375" customWidth="1"/>
    <col min="8971" max="8971" width="16.42578125" customWidth="1"/>
    <col min="9217" max="9217" width="31.5703125" customWidth="1"/>
    <col min="9218" max="9218" width="21.42578125" customWidth="1"/>
    <col min="9219" max="9219" width="8.42578125" customWidth="1"/>
    <col min="9220" max="9220" width="9.85546875" customWidth="1"/>
    <col min="9221" max="9221" width="16.28515625" bestFit="1" customWidth="1"/>
    <col min="9222" max="9222" width="8.42578125" customWidth="1"/>
    <col min="9223" max="9223" width="16.28515625" bestFit="1" customWidth="1"/>
    <col min="9224" max="9224" width="9.140625" customWidth="1"/>
    <col min="9225" max="9225" width="12.85546875" customWidth="1"/>
    <col min="9226" max="9226" width="18.7109375" customWidth="1"/>
    <col min="9227" max="9227" width="16.42578125" customWidth="1"/>
    <col min="9473" max="9473" width="31.5703125" customWidth="1"/>
    <col min="9474" max="9474" width="21.42578125" customWidth="1"/>
    <col min="9475" max="9475" width="8.42578125" customWidth="1"/>
    <col min="9476" max="9476" width="9.85546875" customWidth="1"/>
    <col min="9477" max="9477" width="16.28515625" bestFit="1" customWidth="1"/>
    <col min="9478" max="9478" width="8.42578125" customWidth="1"/>
    <col min="9479" max="9479" width="16.28515625" bestFit="1" customWidth="1"/>
    <col min="9480" max="9480" width="9.140625" customWidth="1"/>
    <col min="9481" max="9481" width="12.85546875" customWidth="1"/>
    <col min="9482" max="9482" width="18.7109375" customWidth="1"/>
    <col min="9483" max="9483" width="16.42578125" customWidth="1"/>
    <col min="9729" max="9729" width="31.5703125" customWidth="1"/>
    <col min="9730" max="9730" width="21.42578125" customWidth="1"/>
    <col min="9731" max="9731" width="8.42578125" customWidth="1"/>
    <col min="9732" max="9732" width="9.85546875" customWidth="1"/>
    <col min="9733" max="9733" width="16.28515625" bestFit="1" customWidth="1"/>
    <col min="9734" max="9734" width="8.42578125" customWidth="1"/>
    <col min="9735" max="9735" width="16.28515625" bestFit="1" customWidth="1"/>
    <col min="9736" max="9736" width="9.140625" customWidth="1"/>
    <col min="9737" max="9737" width="12.85546875" customWidth="1"/>
    <col min="9738" max="9738" width="18.7109375" customWidth="1"/>
    <col min="9739" max="9739" width="16.42578125" customWidth="1"/>
    <col min="9985" max="9985" width="31.5703125" customWidth="1"/>
    <col min="9986" max="9986" width="21.42578125" customWidth="1"/>
    <col min="9987" max="9987" width="8.42578125" customWidth="1"/>
    <col min="9988" max="9988" width="9.85546875" customWidth="1"/>
    <col min="9989" max="9989" width="16.28515625" bestFit="1" customWidth="1"/>
    <col min="9990" max="9990" width="8.42578125" customWidth="1"/>
    <col min="9991" max="9991" width="16.28515625" bestFit="1" customWidth="1"/>
    <col min="9992" max="9992" width="9.140625" customWidth="1"/>
    <col min="9993" max="9993" width="12.85546875" customWidth="1"/>
    <col min="9994" max="9994" width="18.7109375" customWidth="1"/>
    <col min="9995" max="9995" width="16.42578125" customWidth="1"/>
    <col min="10241" max="10241" width="31.5703125" customWidth="1"/>
    <col min="10242" max="10242" width="21.42578125" customWidth="1"/>
    <col min="10243" max="10243" width="8.42578125" customWidth="1"/>
    <col min="10244" max="10244" width="9.85546875" customWidth="1"/>
    <col min="10245" max="10245" width="16.28515625" bestFit="1" customWidth="1"/>
    <col min="10246" max="10246" width="8.42578125" customWidth="1"/>
    <col min="10247" max="10247" width="16.28515625" bestFit="1" customWidth="1"/>
    <col min="10248" max="10248" width="9.140625" customWidth="1"/>
    <col min="10249" max="10249" width="12.85546875" customWidth="1"/>
    <col min="10250" max="10250" width="18.7109375" customWidth="1"/>
    <col min="10251" max="10251" width="16.42578125" customWidth="1"/>
    <col min="10497" max="10497" width="31.5703125" customWidth="1"/>
    <col min="10498" max="10498" width="21.42578125" customWidth="1"/>
    <col min="10499" max="10499" width="8.42578125" customWidth="1"/>
    <col min="10500" max="10500" width="9.85546875" customWidth="1"/>
    <col min="10501" max="10501" width="16.28515625" bestFit="1" customWidth="1"/>
    <col min="10502" max="10502" width="8.42578125" customWidth="1"/>
    <col min="10503" max="10503" width="16.28515625" bestFit="1" customWidth="1"/>
    <col min="10504" max="10504" width="9.140625" customWidth="1"/>
    <col min="10505" max="10505" width="12.85546875" customWidth="1"/>
    <col min="10506" max="10506" width="18.7109375" customWidth="1"/>
    <col min="10507" max="10507" width="16.42578125" customWidth="1"/>
    <col min="10753" max="10753" width="31.5703125" customWidth="1"/>
    <col min="10754" max="10754" width="21.42578125" customWidth="1"/>
    <col min="10755" max="10755" width="8.42578125" customWidth="1"/>
    <col min="10756" max="10756" width="9.85546875" customWidth="1"/>
    <col min="10757" max="10757" width="16.28515625" bestFit="1" customWidth="1"/>
    <col min="10758" max="10758" width="8.42578125" customWidth="1"/>
    <col min="10759" max="10759" width="16.28515625" bestFit="1" customWidth="1"/>
    <col min="10760" max="10760" width="9.140625" customWidth="1"/>
    <col min="10761" max="10761" width="12.85546875" customWidth="1"/>
    <col min="10762" max="10762" width="18.7109375" customWidth="1"/>
    <col min="10763" max="10763" width="16.42578125" customWidth="1"/>
    <col min="11009" max="11009" width="31.5703125" customWidth="1"/>
    <col min="11010" max="11010" width="21.42578125" customWidth="1"/>
    <col min="11011" max="11011" width="8.42578125" customWidth="1"/>
    <col min="11012" max="11012" width="9.85546875" customWidth="1"/>
    <col min="11013" max="11013" width="16.28515625" bestFit="1" customWidth="1"/>
    <col min="11014" max="11014" width="8.42578125" customWidth="1"/>
    <col min="11015" max="11015" width="16.28515625" bestFit="1" customWidth="1"/>
    <col min="11016" max="11016" width="9.140625" customWidth="1"/>
    <col min="11017" max="11017" width="12.85546875" customWidth="1"/>
    <col min="11018" max="11018" width="18.7109375" customWidth="1"/>
    <col min="11019" max="11019" width="16.42578125" customWidth="1"/>
    <col min="11265" max="11265" width="31.5703125" customWidth="1"/>
    <col min="11266" max="11266" width="21.42578125" customWidth="1"/>
    <col min="11267" max="11267" width="8.42578125" customWidth="1"/>
    <col min="11268" max="11268" width="9.85546875" customWidth="1"/>
    <col min="11269" max="11269" width="16.28515625" bestFit="1" customWidth="1"/>
    <col min="11270" max="11270" width="8.42578125" customWidth="1"/>
    <col min="11271" max="11271" width="16.28515625" bestFit="1" customWidth="1"/>
    <col min="11272" max="11272" width="9.140625" customWidth="1"/>
    <col min="11273" max="11273" width="12.85546875" customWidth="1"/>
    <col min="11274" max="11274" width="18.7109375" customWidth="1"/>
    <col min="11275" max="11275" width="16.42578125" customWidth="1"/>
    <col min="11521" max="11521" width="31.5703125" customWidth="1"/>
    <col min="11522" max="11522" width="21.42578125" customWidth="1"/>
    <col min="11523" max="11523" width="8.42578125" customWidth="1"/>
    <col min="11524" max="11524" width="9.85546875" customWidth="1"/>
    <col min="11525" max="11525" width="16.28515625" bestFit="1" customWidth="1"/>
    <col min="11526" max="11526" width="8.42578125" customWidth="1"/>
    <col min="11527" max="11527" width="16.28515625" bestFit="1" customWidth="1"/>
    <col min="11528" max="11528" width="9.140625" customWidth="1"/>
    <col min="11529" max="11529" width="12.85546875" customWidth="1"/>
    <col min="11530" max="11530" width="18.7109375" customWidth="1"/>
    <col min="11531" max="11531" width="16.42578125" customWidth="1"/>
    <col min="11777" max="11777" width="31.5703125" customWidth="1"/>
    <col min="11778" max="11778" width="21.42578125" customWidth="1"/>
    <col min="11779" max="11779" width="8.42578125" customWidth="1"/>
    <col min="11780" max="11780" width="9.85546875" customWidth="1"/>
    <col min="11781" max="11781" width="16.28515625" bestFit="1" customWidth="1"/>
    <col min="11782" max="11782" width="8.42578125" customWidth="1"/>
    <col min="11783" max="11783" width="16.28515625" bestFit="1" customWidth="1"/>
    <col min="11784" max="11784" width="9.140625" customWidth="1"/>
    <col min="11785" max="11785" width="12.85546875" customWidth="1"/>
    <col min="11786" max="11786" width="18.7109375" customWidth="1"/>
    <col min="11787" max="11787" width="16.42578125" customWidth="1"/>
    <col min="12033" max="12033" width="31.5703125" customWidth="1"/>
    <col min="12034" max="12034" width="21.42578125" customWidth="1"/>
    <col min="12035" max="12035" width="8.42578125" customWidth="1"/>
    <col min="12036" max="12036" width="9.85546875" customWidth="1"/>
    <col min="12037" max="12037" width="16.28515625" bestFit="1" customWidth="1"/>
    <col min="12038" max="12038" width="8.42578125" customWidth="1"/>
    <col min="12039" max="12039" width="16.28515625" bestFit="1" customWidth="1"/>
    <col min="12040" max="12040" width="9.140625" customWidth="1"/>
    <col min="12041" max="12041" width="12.85546875" customWidth="1"/>
    <col min="12042" max="12042" width="18.7109375" customWidth="1"/>
    <col min="12043" max="12043" width="16.42578125" customWidth="1"/>
    <col min="12289" max="12289" width="31.5703125" customWidth="1"/>
    <col min="12290" max="12290" width="21.42578125" customWidth="1"/>
    <col min="12291" max="12291" width="8.42578125" customWidth="1"/>
    <col min="12292" max="12292" width="9.85546875" customWidth="1"/>
    <col min="12293" max="12293" width="16.28515625" bestFit="1" customWidth="1"/>
    <col min="12294" max="12294" width="8.42578125" customWidth="1"/>
    <col min="12295" max="12295" width="16.28515625" bestFit="1" customWidth="1"/>
    <col min="12296" max="12296" width="9.140625" customWidth="1"/>
    <col min="12297" max="12297" width="12.85546875" customWidth="1"/>
    <col min="12298" max="12298" width="18.7109375" customWidth="1"/>
    <col min="12299" max="12299" width="16.42578125" customWidth="1"/>
    <col min="12545" max="12545" width="31.5703125" customWidth="1"/>
    <col min="12546" max="12546" width="21.42578125" customWidth="1"/>
    <col min="12547" max="12547" width="8.42578125" customWidth="1"/>
    <col min="12548" max="12548" width="9.85546875" customWidth="1"/>
    <col min="12549" max="12549" width="16.28515625" bestFit="1" customWidth="1"/>
    <col min="12550" max="12550" width="8.42578125" customWidth="1"/>
    <col min="12551" max="12551" width="16.28515625" bestFit="1" customWidth="1"/>
    <col min="12552" max="12552" width="9.140625" customWidth="1"/>
    <col min="12553" max="12553" width="12.85546875" customWidth="1"/>
    <col min="12554" max="12554" width="18.7109375" customWidth="1"/>
    <col min="12555" max="12555" width="16.42578125" customWidth="1"/>
    <col min="12801" max="12801" width="31.5703125" customWidth="1"/>
    <col min="12802" max="12802" width="21.42578125" customWidth="1"/>
    <col min="12803" max="12803" width="8.42578125" customWidth="1"/>
    <col min="12804" max="12804" width="9.85546875" customWidth="1"/>
    <col min="12805" max="12805" width="16.28515625" bestFit="1" customWidth="1"/>
    <col min="12806" max="12806" width="8.42578125" customWidth="1"/>
    <col min="12807" max="12807" width="16.28515625" bestFit="1" customWidth="1"/>
    <col min="12808" max="12808" width="9.140625" customWidth="1"/>
    <col min="12809" max="12809" width="12.85546875" customWidth="1"/>
    <col min="12810" max="12810" width="18.7109375" customWidth="1"/>
    <col min="12811" max="12811" width="16.42578125" customWidth="1"/>
    <col min="13057" max="13057" width="31.5703125" customWidth="1"/>
    <col min="13058" max="13058" width="21.42578125" customWidth="1"/>
    <col min="13059" max="13059" width="8.42578125" customWidth="1"/>
    <col min="13060" max="13060" width="9.85546875" customWidth="1"/>
    <col min="13061" max="13061" width="16.28515625" bestFit="1" customWidth="1"/>
    <col min="13062" max="13062" width="8.42578125" customWidth="1"/>
    <col min="13063" max="13063" width="16.28515625" bestFit="1" customWidth="1"/>
    <col min="13064" max="13064" width="9.140625" customWidth="1"/>
    <col min="13065" max="13065" width="12.85546875" customWidth="1"/>
    <col min="13066" max="13066" width="18.7109375" customWidth="1"/>
    <col min="13067" max="13067" width="16.42578125" customWidth="1"/>
    <col min="13313" max="13313" width="31.5703125" customWidth="1"/>
    <col min="13314" max="13314" width="21.42578125" customWidth="1"/>
    <col min="13315" max="13315" width="8.42578125" customWidth="1"/>
    <col min="13316" max="13316" width="9.85546875" customWidth="1"/>
    <col min="13317" max="13317" width="16.28515625" bestFit="1" customWidth="1"/>
    <col min="13318" max="13318" width="8.42578125" customWidth="1"/>
    <col min="13319" max="13319" width="16.28515625" bestFit="1" customWidth="1"/>
    <col min="13320" max="13320" width="9.140625" customWidth="1"/>
    <col min="13321" max="13321" width="12.85546875" customWidth="1"/>
    <col min="13322" max="13322" width="18.7109375" customWidth="1"/>
    <col min="13323" max="13323" width="16.42578125" customWidth="1"/>
    <col min="13569" max="13569" width="31.5703125" customWidth="1"/>
    <col min="13570" max="13570" width="21.42578125" customWidth="1"/>
    <col min="13571" max="13571" width="8.42578125" customWidth="1"/>
    <col min="13572" max="13572" width="9.85546875" customWidth="1"/>
    <col min="13573" max="13573" width="16.28515625" bestFit="1" customWidth="1"/>
    <col min="13574" max="13574" width="8.42578125" customWidth="1"/>
    <col min="13575" max="13575" width="16.28515625" bestFit="1" customWidth="1"/>
    <col min="13576" max="13576" width="9.140625" customWidth="1"/>
    <col min="13577" max="13577" width="12.85546875" customWidth="1"/>
    <col min="13578" max="13578" width="18.7109375" customWidth="1"/>
    <col min="13579" max="13579" width="16.42578125" customWidth="1"/>
    <col min="13825" max="13825" width="31.5703125" customWidth="1"/>
    <col min="13826" max="13826" width="21.42578125" customWidth="1"/>
    <col min="13827" max="13827" width="8.42578125" customWidth="1"/>
    <col min="13828" max="13828" width="9.85546875" customWidth="1"/>
    <col min="13829" max="13829" width="16.28515625" bestFit="1" customWidth="1"/>
    <col min="13830" max="13830" width="8.42578125" customWidth="1"/>
    <col min="13831" max="13831" width="16.28515625" bestFit="1" customWidth="1"/>
    <col min="13832" max="13832" width="9.140625" customWidth="1"/>
    <col min="13833" max="13833" width="12.85546875" customWidth="1"/>
    <col min="13834" max="13834" width="18.7109375" customWidth="1"/>
    <col min="13835" max="13835" width="16.42578125" customWidth="1"/>
    <col min="14081" max="14081" width="31.5703125" customWidth="1"/>
    <col min="14082" max="14082" width="21.42578125" customWidth="1"/>
    <col min="14083" max="14083" width="8.42578125" customWidth="1"/>
    <col min="14084" max="14084" width="9.85546875" customWidth="1"/>
    <col min="14085" max="14085" width="16.28515625" bestFit="1" customWidth="1"/>
    <col min="14086" max="14086" width="8.42578125" customWidth="1"/>
    <col min="14087" max="14087" width="16.28515625" bestFit="1" customWidth="1"/>
    <col min="14088" max="14088" width="9.140625" customWidth="1"/>
    <col min="14089" max="14089" width="12.85546875" customWidth="1"/>
    <col min="14090" max="14090" width="18.7109375" customWidth="1"/>
    <col min="14091" max="14091" width="16.42578125" customWidth="1"/>
    <col min="14337" max="14337" width="31.5703125" customWidth="1"/>
    <col min="14338" max="14338" width="21.42578125" customWidth="1"/>
    <col min="14339" max="14339" width="8.42578125" customWidth="1"/>
    <col min="14340" max="14340" width="9.85546875" customWidth="1"/>
    <col min="14341" max="14341" width="16.28515625" bestFit="1" customWidth="1"/>
    <col min="14342" max="14342" width="8.42578125" customWidth="1"/>
    <col min="14343" max="14343" width="16.28515625" bestFit="1" customWidth="1"/>
    <col min="14344" max="14344" width="9.140625" customWidth="1"/>
    <col min="14345" max="14345" width="12.85546875" customWidth="1"/>
    <col min="14346" max="14346" width="18.7109375" customWidth="1"/>
    <col min="14347" max="14347" width="16.42578125" customWidth="1"/>
    <col min="14593" max="14593" width="31.5703125" customWidth="1"/>
    <col min="14594" max="14594" width="21.42578125" customWidth="1"/>
    <col min="14595" max="14595" width="8.42578125" customWidth="1"/>
    <col min="14596" max="14596" width="9.85546875" customWidth="1"/>
    <col min="14597" max="14597" width="16.28515625" bestFit="1" customWidth="1"/>
    <col min="14598" max="14598" width="8.42578125" customWidth="1"/>
    <col min="14599" max="14599" width="16.28515625" bestFit="1" customWidth="1"/>
    <col min="14600" max="14600" width="9.140625" customWidth="1"/>
    <col min="14601" max="14601" width="12.85546875" customWidth="1"/>
    <col min="14602" max="14602" width="18.7109375" customWidth="1"/>
    <col min="14603" max="14603" width="16.42578125" customWidth="1"/>
    <col min="14849" max="14849" width="31.5703125" customWidth="1"/>
    <col min="14850" max="14850" width="21.42578125" customWidth="1"/>
    <col min="14851" max="14851" width="8.42578125" customWidth="1"/>
    <col min="14852" max="14852" width="9.85546875" customWidth="1"/>
    <col min="14853" max="14853" width="16.28515625" bestFit="1" customWidth="1"/>
    <col min="14854" max="14854" width="8.42578125" customWidth="1"/>
    <col min="14855" max="14855" width="16.28515625" bestFit="1" customWidth="1"/>
    <col min="14856" max="14856" width="9.140625" customWidth="1"/>
    <col min="14857" max="14857" width="12.85546875" customWidth="1"/>
    <col min="14858" max="14858" width="18.7109375" customWidth="1"/>
    <col min="14859" max="14859" width="16.42578125" customWidth="1"/>
    <col min="15105" max="15105" width="31.5703125" customWidth="1"/>
    <col min="15106" max="15106" width="21.42578125" customWidth="1"/>
    <col min="15107" max="15107" width="8.42578125" customWidth="1"/>
    <col min="15108" max="15108" width="9.85546875" customWidth="1"/>
    <col min="15109" max="15109" width="16.28515625" bestFit="1" customWidth="1"/>
    <col min="15110" max="15110" width="8.42578125" customWidth="1"/>
    <col min="15111" max="15111" width="16.28515625" bestFit="1" customWidth="1"/>
    <col min="15112" max="15112" width="9.140625" customWidth="1"/>
    <col min="15113" max="15113" width="12.85546875" customWidth="1"/>
    <col min="15114" max="15114" width="18.7109375" customWidth="1"/>
    <col min="15115" max="15115" width="16.42578125" customWidth="1"/>
    <col min="15361" max="15361" width="31.5703125" customWidth="1"/>
    <col min="15362" max="15362" width="21.42578125" customWidth="1"/>
    <col min="15363" max="15363" width="8.42578125" customWidth="1"/>
    <col min="15364" max="15364" width="9.85546875" customWidth="1"/>
    <col min="15365" max="15365" width="16.28515625" bestFit="1" customWidth="1"/>
    <col min="15366" max="15366" width="8.42578125" customWidth="1"/>
    <col min="15367" max="15367" width="16.28515625" bestFit="1" customWidth="1"/>
    <col min="15368" max="15368" width="9.140625" customWidth="1"/>
    <col min="15369" max="15369" width="12.85546875" customWidth="1"/>
    <col min="15370" max="15370" width="18.7109375" customWidth="1"/>
    <col min="15371" max="15371" width="16.42578125" customWidth="1"/>
    <col min="15617" max="15617" width="31.5703125" customWidth="1"/>
    <col min="15618" max="15618" width="21.42578125" customWidth="1"/>
    <col min="15619" max="15619" width="8.42578125" customWidth="1"/>
    <col min="15620" max="15620" width="9.85546875" customWidth="1"/>
    <col min="15621" max="15621" width="16.28515625" bestFit="1" customWidth="1"/>
    <col min="15622" max="15622" width="8.42578125" customWidth="1"/>
    <col min="15623" max="15623" width="16.28515625" bestFit="1" customWidth="1"/>
    <col min="15624" max="15624" width="9.140625" customWidth="1"/>
    <col min="15625" max="15625" width="12.85546875" customWidth="1"/>
    <col min="15626" max="15626" width="18.7109375" customWidth="1"/>
    <col min="15627" max="15627" width="16.42578125" customWidth="1"/>
    <col min="15873" max="15873" width="31.5703125" customWidth="1"/>
    <col min="15874" max="15874" width="21.42578125" customWidth="1"/>
    <col min="15875" max="15875" width="8.42578125" customWidth="1"/>
    <col min="15876" max="15876" width="9.85546875" customWidth="1"/>
    <col min="15877" max="15877" width="16.28515625" bestFit="1" customWidth="1"/>
    <col min="15878" max="15878" width="8.42578125" customWidth="1"/>
    <col min="15879" max="15879" width="16.28515625" bestFit="1" customWidth="1"/>
    <col min="15880" max="15880" width="9.140625" customWidth="1"/>
    <col min="15881" max="15881" width="12.85546875" customWidth="1"/>
    <col min="15882" max="15882" width="18.7109375" customWidth="1"/>
    <col min="15883" max="15883" width="16.42578125" customWidth="1"/>
    <col min="16129" max="16129" width="31.5703125" customWidth="1"/>
    <col min="16130" max="16130" width="21.42578125" customWidth="1"/>
    <col min="16131" max="16131" width="8.42578125" customWidth="1"/>
    <col min="16132" max="16132" width="9.85546875" customWidth="1"/>
    <col min="16133" max="16133" width="16.28515625" bestFit="1" customWidth="1"/>
    <col min="16134" max="16134" width="8.42578125" customWidth="1"/>
    <col min="16135" max="16135" width="16.28515625" bestFit="1" customWidth="1"/>
    <col min="16136" max="16136" width="9.140625" customWidth="1"/>
    <col min="16137" max="16137" width="12.85546875" customWidth="1"/>
    <col min="16138" max="16138" width="18.7109375" customWidth="1"/>
    <col min="16139" max="16139" width="16.42578125" customWidth="1"/>
  </cols>
  <sheetData>
    <row r="1" spans="1:11" ht="15.75">
      <c r="A1" s="28" t="s">
        <v>175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7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4" spans="1:11">
      <c r="A4" s="29" t="s">
        <v>2</v>
      </c>
      <c r="B4" s="29" t="s">
        <v>3</v>
      </c>
      <c r="C4" s="30" t="s">
        <v>4</v>
      </c>
      <c r="D4" s="31" t="s">
        <v>5</v>
      </c>
      <c r="E4" s="31"/>
      <c r="F4" s="31" t="s">
        <v>6</v>
      </c>
      <c r="G4" s="31"/>
      <c r="H4" s="31" t="s">
        <v>7</v>
      </c>
      <c r="I4" s="31"/>
      <c r="J4" s="29" t="s">
        <v>8</v>
      </c>
      <c r="K4" s="29" t="s">
        <v>9</v>
      </c>
    </row>
    <row r="5" spans="1:11" ht="21.75" customHeight="1">
      <c r="A5" s="29"/>
      <c r="B5" s="29"/>
      <c r="C5" s="30"/>
      <c r="D5" s="13" t="s">
        <v>10</v>
      </c>
      <c r="E5" s="13" t="s">
        <v>11</v>
      </c>
      <c r="F5" s="13" t="s">
        <v>10</v>
      </c>
      <c r="G5" s="13" t="s">
        <v>11</v>
      </c>
      <c r="H5" s="13" t="s">
        <v>10</v>
      </c>
      <c r="I5" s="13" t="s">
        <v>11</v>
      </c>
      <c r="J5" s="29"/>
      <c r="K5" s="29"/>
    </row>
    <row r="6" spans="1:11" ht="21.75" customHeight="1">
      <c r="A6" s="14" t="s">
        <v>176</v>
      </c>
      <c r="B6" s="15"/>
      <c r="C6" s="16"/>
      <c r="D6" s="13"/>
      <c r="E6" s="17">
        <f>SUBTOTAL(9,E15:E90)</f>
        <v>830961927456</v>
      </c>
      <c r="F6" s="13"/>
      <c r="G6" s="17">
        <f>SUBTOTAL(9,G15:G90)</f>
        <v>401408979566</v>
      </c>
      <c r="H6" s="13"/>
      <c r="I6" s="18">
        <f>G6/E6*100</f>
        <v>48.306542851477978</v>
      </c>
      <c r="J6" s="14"/>
      <c r="K6" s="15"/>
    </row>
    <row r="7" spans="1:11" ht="45">
      <c r="A7" s="19" t="s">
        <v>177</v>
      </c>
      <c r="B7" s="9" t="s">
        <v>178</v>
      </c>
      <c r="C7" s="20" t="s">
        <v>179</v>
      </c>
      <c r="D7" s="6"/>
      <c r="E7" s="6"/>
      <c r="F7" s="6"/>
      <c r="G7" s="6"/>
      <c r="H7" s="6"/>
      <c r="I7" s="6"/>
      <c r="J7" s="6"/>
      <c r="K7" s="6"/>
    </row>
    <row r="8" spans="1:11">
      <c r="B8" s="9" t="s">
        <v>180</v>
      </c>
      <c r="C8" s="20" t="s">
        <v>179</v>
      </c>
      <c r="D8" s="6"/>
      <c r="E8" s="6"/>
      <c r="F8" s="6"/>
      <c r="G8" s="6"/>
      <c r="H8" s="6"/>
      <c r="I8" s="6"/>
      <c r="J8" s="6"/>
      <c r="K8" s="6"/>
    </row>
    <row r="9" spans="1:11" ht="45">
      <c r="A9" s="19" t="s">
        <v>181</v>
      </c>
      <c r="B9" s="21" t="s">
        <v>182</v>
      </c>
      <c r="C9" s="20" t="s">
        <v>7</v>
      </c>
      <c r="D9" s="6"/>
      <c r="E9" s="6"/>
      <c r="F9" s="6"/>
      <c r="G9" s="6"/>
      <c r="H9" s="6"/>
      <c r="I9" s="6"/>
      <c r="J9" s="6"/>
      <c r="K9" s="6"/>
    </row>
    <row r="10" spans="1:11">
      <c r="A10" s="19"/>
      <c r="B10" s="21" t="s">
        <v>183</v>
      </c>
      <c r="C10" s="20" t="s">
        <v>7</v>
      </c>
      <c r="D10" s="6"/>
      <c r="E10" s="6"/>
      <c r="F10" s="6"/>
      <c r="G10" s="6"/>
      <c r="H10" s="6"/>
      <c r="I10" s="6"/>
      <c r="J10" s="6"/>
      <c r="K10" s="6"/>
    </row>
    <row r="11" spans="1:11">
      <c r="A11" s="19"/>
      <c r="B11" s="21" t="s">
        <v>184</v>
      </c>
      <c r="C11" s="20" t="s">
        <v>7</v>
      </c>
      <c r="D11" s="6"/>
      <c r="E11" s="6"/>
      <c r="F11" s="6"/>
      <c r="G11" s="6"/>
      <c r="H11" s="6"/>
      <c r="I11" s="6"/>
      <c r="J11" s="6"/>
      <c r="K11" s="6"/>
    </row>
    <row r="12" spans="1:11" ht="30">
      <c r="A12" s="19"/>
      <c r="B12" s="9" t="s">
        <v>185</v>
      </c>
      <c r="C12" s="20" t="s">
        <v>7</v>
      </c>
      <c r="D12" s="6"/>
      <c r="E12" s="6"/>
      <c r="F12" s="6"/>
      <c r="G12" s="6"/>
      <c r="H12" s="6"/>
      <c r="I12" s="6"/>
      <c r="J12" s="6"/>
      <c r="K12" s="6"/>
    </row>
    <row r="13" spans="1:11" ht="30">
      <c r="A13" s="19"/>
      <c r="B13" s="9" t="s">
        <v>186</v>
      </c>
      <c r="C13" s="20" t="s">
        <v>7</v>
      </c>
      <c r="D13" s="6"/>
      <c r="E13" s="6"/>
      <c r="F13" s="6"/>
      <c r="G13" s="6"/>
      <c r="H13" s="6"/>
      <c r="I13" s="6"/>
      <c r="J13" s="6"/>
      <c r="K13" s="6"/>
    </row>
    <row r="14" spans="1:11" ht="30">
      <c r="A14" s="19"/>
      <c r="B14" s="9" t="s">
        <v>187</v>
      </c>
      <c r="C14" s="20" t="s">
        <v>7</v>
      </c>
      <c r="D14" s="6"/>
      <c r="E14" s="6"/>
      <c r="F14" s="6"/>
      <c r="G14" s="6"/>
      <c r="H14" s="6"/>
      <c r="I14" s="6"/>
      <c r="J14" s="6"/>
      <c r="K14" s="6"/>
    </row>
    <row r="15" spans="1:11" ht="45">
      <c r="A15" s="4" t="s">
        <v>12</v>
      </c>
      <c r="B15" s="6"/>
      <c r="C15" s="6"/>
      <c r="D15" s="6"/>
      <c r="E15" s="22">
        <f>SUBTOTAL(9,E16:E36)</f>
        <v>576175348608</v>
      </c>
      <c r="F15" s="6"/>
      <c r="G15" s="22">
        <f>SUBTOTAL(9,G16:G36)</f>
        <v>331178498722</v>
      </c>
      <c r="H15" s="6"/>
      <c r="I15" s="6"/>
      <c r="J15" s="6"/>
      <c r="K15" s="6"/>
    </row>
    <row r="16" spans="1:11" ht="60">
      <c r="A16" s="4" t="s">
        <v>13</v>
      </c>
      <c r="B16" s="2" t="s">
        <v>14</v>
      </c>
      <c r="C16" s="3" t="s">
        <v>7</v>
      </c>
      <c r="D16" s="3">
        <v>100</v>
      </c>
      <c r="E16" s="7">
        <v>90000000</v>
      </c>
      <c r="F16" s="5">
        <v>0</v>
      </c>
      <c r="G16" s="5">
        <v>0</v>
      </c>
      <c r="H16" s="23">
        <f>F16/D16*100</f>
        <v>0</v>
      </c>
      <c r="I16" s="23">
        <f>G16/E16*100</f>
        <v>0</v>
      </c>
      <c r="J16" s="3"/>
      <c r="K16" s="6"/>
    </row>
    <row r="17" spans="1:11" ht="75">
      <c r="A17" s="2" t="s">
        <v>15</v>
      </c>
      <c r="B17" s="2" t="s">
        <v>16</v>
      </c>
      <c r="C17" s="3" t="s">
        <v>7</v>
      </c>
      <c r="D17" s="3">
        <v>100</v>
      </c>
      <c r="E17" s="7">
        <v>90000000</v>
      </c>
      <c r="F17" s="5">
        <v>0</v>
      </c>
      <c r="G17" s="5">
        <v>0</v>
      </c>
      <c r="H17" s="23">
        <f t="shared" ref="H17:I80" si="0">F17/D17*100</f>
        <v>0</v>
      </c>
      <c r="I17" s="23">
        <f t="shared" si="0"/>
        <v>0</v>
      </c>
      <c r="J17" s="2" t="s">
        <v>188</v>
      </c>
      <c r="K17" s="6"/>
    </row>
    <row r="18" spans="1:11" ht="45">
      <c r="A18" s="4" t="s">
        <v>18</v>
      </c>
      <c r="B18" s="2" t="s">
        <v>19</v>
      </c>
      <c r="C18" s="3" t="s">
        <v>7</v>
      </c>
      <c r="D18" s="3">
        <v>100</v>
      </c>
      <c r="E18" s="5">
        <f>SUBTOTAL(9,E19:E20)</f>
        <v>572695348608</v>
      </c>
      <c r="F18" s="5"/>
      <c r="G18" s="5"/>
      <c r="H18" s="23">
        <f t="shared" si="0"/>
        <v>0</v>
      </c>
      <c r="I18" s="23">
        <f t="shared" si="0"/>
        <v>0</v>
      </c>
      <c r="J18" s="2"/>
      <c r="K18" s="6"/>
    </row>
    <row r="19" spans="1:11" ht="30">
      <c r="A19" s="2" t="s">
        <v>20</v>
      </c>
      <c r="B19" s="2" t="s">
        <v>21</v>
      </c>
      <c r="C19" s="8" t="s">
        <v>22</v>
      </c>
      <c r="D19" s="10">
        <v>5066</v>
      </c>
      <c r="E19" s="7">
        <v>572195348608</v>
      </c>
      <c r="F19" s="5">
        <v>4968</v>
      </c>
      <c r="G19" s="5">
        <v>330437030316</v>
      </c>
      <c r="H19" s="23">
        <f t="shared" si="0"/>
        <v>98.065534938807744</v>
      </c>
      <c r="I19" s="23">
        <f t="shared" si="0"/>
        <v>57.748989242898588</v>
      </c>
      <c r="J19" s="2" t="s">
        <v>189</v>
      </c>
      <c r="K19" s="6"/>
    </row>
    <row r="20" spans="1:11" ht="45">
      <c r="A20" s="2" t="s">
        <v>24</v>
      </c>
      <c r="B20" s="2" t="s">
        <v>25</v>
      </c>
      <c r="C20" s="3" t="s">
        <v>7</v>
      </c>
      <c r="D20" s="3">
        <v>100</v>
      </c>
      <c r="E20" s="7">
        <v>500000000</v>
      </c>
      <c r="F20" s="5">
        <v>50</v>
      </c>
      <c r="G20" s="5">
        <v>220977200</v>
      </c>
      <c r="H20" s="23">
        <f t="shared" si="0"/>
        <v>50</v>
      </c>
      <c r="I20" s="23">
        <f t="shared" si="0"/>
        <v>44.195440000000005</v>
      </c>
      <c r="J20" s="2" t="s">
        <v>189</v>
      </c>
      <c r="K20" s="6"/>
    </row>
    <row r="21" spans="1:11" ht="30">
      <c r="A21" s="4" t="s">
        <v>26</v>
      </c>
      <c r="B21" s="2" t="s">
        <v>27</v>
      </c>
      <c r="C21" s="3" t="s">
        <v>7</v>
      </c>
      <c r="D21" s="3">
        <v>100</v>
      </c>
      <c r="E21" s="5">
        <f>SUBTOTAL(9,E22:E28)</f>
        <v>1855022500</v>
      </c>
      <c r="F21" s="5"/>
      <c r="G21" s="5">
        <f>SUBTOTAL(9,G22:G28)</f>
        <v>138903060</v>
      </c>
      <c r="H21" s="23">
        <f t="shared" si="0"/>
        <v>0</v>
      </c>
      <c r="I21" s="23">
        <f t="shared" si="0"/>
        <v>7.4879447553870646</v>
      </c>
      <c r="J21" s="2"/>
      <c r="K21" s="6"/>
    </row>
    <row r="22" spans="1:11" ht="75">
      <c r="A22" s="9" t="s">
        <v>28</v>
      </c>
      <c r="B22" s="2" t="s">
        <v>29</v>
      </c>
      <c r="C22" s="8" t="s">
        <v>30</v>
      </c>
      <c r="D22" s="3">
        <v>12</v>
      </c>
      <c r="E22" s="7">
        <v>29962000</v>
      </c>
      <c r="F22" s="5">
        <v>6</v>
      </c>
      <c r="G22" s="5">
        <v>0</v>
      </c>
      <c r="H22" s="23">
        <f t="shared" si="0"/>
        <v>50</v>
      </c>
      <c r="I22" s="23">
        <f t="shared" si="0"/>
        <v>0</v>
      </c>
      <c r="J22" s="2" t="s">
        <v>189</v>
      </c>
      <c r="K22" s="6"/>
    </row>
    <row r="23" spans="1:11" ht="45">
      <c r="A23" s="9" t="s">
        <v>31</v>
      </c>
      <c r="B23" s="2" t="s">
        <v>32</v>
      </c>
      <c r="C23" s="8" t="s">
        <v>33</v>
      </c>
      <c r="D23" s="3">
        <v>53</v>
      </c>
      <c r="E23" s="7">
        <v>10038000</v>
      </c>
      <c r="F23" s="5">
        <v>6</v>
      </c>
      <c r="G23" s="5">
        <v>0</v>
      </c>
      <c r="H23" s="23">
        <f t="shared" si="0"/>
        <v>11.320754716981133</v>
      </c>
      <c r="I23" s="23">
        <f t="shared" si="0"/>
        <v>0</v>
      </c>
      <c r="J23" s="2" t="s">
        <v>189</v>
      </c>
      <c r="K23" s="6"/>
    </row>
    <row r="24" spans="1:11" ht="60">
      <c r="A24" s="9" t="s">
        <v>34</v>
      </c>
      <c r="B24" s="2" t="s">
        <v>35</v>
      </c>
      <c r="C24" s="8" t="s">
        <v>30</v>
      </c>
      <c r="D24" s="3">
        <v>12</v>
      </c>
      <c r="E24" s="7">
        <v>550059000</v>
      </c>
      <c r="F24" s="5">
        <v>6</v>
      </c>
      <c r="G24" s="5">
        <v>55625000</v>
      </c>
      <c r="H24" s="23">
        <f t="shared" si="0"/>
        <v>50</v>
      </c>
      <c r="I24" s="23">
        <f t="shared" si="0"/>
        <v>10.112551562650554</v>
      </c>
      <c r="J24" s="2" t="s">
        <v>189</v>
      </c>
      <c r="K24" s="6"/>
    </row>
    <row r="25" spans="1:11" ht="45">
      <c r="A25" s="9" t="s">
        <v>36</v>
      </c>
      <c r="B25" s="2" t="s">
        <v>37</v>
      </c>
      <c r="C25" s="8" t="s">
        <v>30</v>
      </c>
      <c r="D25" s="3">
        <v>12</v>
      </c>
      <c r="E25" s="7">
        <v>125022500</v>
      </c>
      <c r="F25" s="5">
        <v>6</v>
      </c>
      <c r="G25" s="5">
        <v>0</v>
      </c>
      <c r="H25" s="23">
        <f t="shared" si="0"/>
        <v>50</v>
      </c>
      <c r="I25" s="23">
        <f t="shared" si="0"/>
        <v>0</v>
      </c>
      <c r="J25" s="2" t="s">
        <v>189</v>
      </c>
      <c r="K25" s="6"/>
    </row>
    <row r="26" spans="1:11" ht="45">
      <c r="A26" s="9" t="s">
        <v>38</v>
      </c>
      <c r="B26" s="2" t="s">
        <v>39</v>
      </c>
      <c r="C26" s="8" t="s">
        <v>33</v>
      </c>
      <c r="D26" s="3">
        <v>4</v>
      </c>
      <c r="E26" s="7">
        <v>40000000</v>
      </c>
      <c r="F26" s="5">
        <v>4</v>
      </c>
      <c r="G26" s="5">
        <v>1790000</v>
      </c>
      <c r="H26" s="23">
        <f t="shared" si="0"/>
        <v>100</v>
      </c>
      <c r="I26" s="23">
        <f t="shared" si="0"/>
        <v>4.4749999999999996</v>
      </c>
      <c r="J26" s="2" t="s">
        <v>189</v>
      </c>
      <c r="K26" s="6"/>
    </row>
    <row r="27" spans="1:11" ht="45">
      <c r="A27" s="9" t="s">
        <v>40</v>
      </c>
      <c r="B27" s="2" t="s">
        <v>41</v>
      </c>
      <c r="C27" s="8" t="s">
        <v>30</v>
      </c>
      <c r="D27" s="3">
        <v>12</v>
      </c>
      <c r="E27" s="7">
        <v>300000000</v>
      </c>
      <c r="F27" s="5">
        <v>6</v>
      </c>
      <c r="G27" s="5">
        <v>0</v>
      </c>
      <c r="H27" s="23">
        <f t="shared" si="0"/>
        <v>50</v>
      </c>
      <c r="I27" s="23">
        <f t="shared" si="0"/>
        <v>0</v>
      </c>
      <c r="J27" s="2" t="s">
        <v>189</v>
      </c>
      <c r="K27" s="6"/>
    </row>
    <row r="28" spans="1:11" ht="45">
      <c r="A28" s="9" t="s">
        <v>42</v>
      </c>
      <c r="B28" s="2" t="s">
        <v>43</v>
      </c>
      <c r="C28" s="8" t="s">
        <v>30</v>
      </c>
      <c r="D28" s="3">
        <v>12</v>
      </c>
      <c r="E28" s="7">
        <v>799941000</v>
      </c>
      <c r="F28" s="5">
        <v>6</v>
      </c>
      <c r="G28" s="5">
        <v>81488060</v>
      </c>
      <c r="H28" s="23">
        <f t="shared" si="0"/>
        <v>50</v>
      </c>
      <c r="I28" s="23">
        <f t="shared" si="0"/>
        <v>10.186758773459543</v>
      </c>
      <c r="J28" s="2" t="s">
        <v>189</v>
      </c>
      <c r="K28" s="6"/>
    </row>
    <row r="29" spans="1:11" ht="30">
      <c r="A29" s="4" t="s">
        <v>44</v>
      </c>
      <c r="B29" s="2" t="s">
        <v>27</v>
      </c>
      <c r="C29" s="3" t="s">
        <v>7</v>
      </c>
      <c r="D29" s="3">
        <v>100</v>
      </c>
      <c r="E29" s="5">
        <f>SUBTOTAL(9,E30:E32)</f>
        <v>1066912500</v>
      </c>
      <c r="F29" s="5"/>
      <c r="G29" s="5">
        <f>SUBTOTAL(9,G30:G32)</f>
        <v>368013146</v>
      </c>
      <c r="H29" s="23">
        <f t="shared" si="0"/>
        <v>0</v>
      </c>
      <c r="I29" s="23">
        <f t="shared" si="0"/>
        <v>34.493282813726523</v>
      </c>
      <c r="J29" s="2"/>
      <c r="K29" s="6"/>
    </row>
    <row r="30" spans="1:11" ht="45">
      <c r="A30" s="9" t="s">
        <v>45</v>
      </c>
      <c r="B30" s="2" t="s">
        <v>46</v>
      </c>
      <c r="C30" s="8" t="s">
        <v>33</v>
      </c>
      <c r="D30" s="3">
        <v>6000</v>
      </c>
      <c r="E30" s="7">
        <v>30000000</v>
      </c>
      <c r="F30" s="5">
        <v>6</v>
      </c>
      <c r="G30" s="5">
        <v>0</v>
      </c>
      <c r="H30" s="23">
        <f t="shared" si="0"/>
        <v>0.1</v>
      </c>
      <c r="I30" s="23">
        <f t="shared" si="0"/>
        <v>0</v>
      </c>
      <c r="J30" s="2" t="s">
        <v>189</v>
      </c>
      <c r="K30" s="6"/>
    </row>
    <row r="31" spans="1:11" ht="60">
      <c r="A31" s="9" t="s">
        <v>47</v>
      </c>
      <c r="B31" s="2" t="s">
        <v>48</v>
      </c>
      <c r="C31" s="8" t="s">
        <v>30</v>
      </c>
      <c r="D31" s="3">
        <v>12</v>
      </c>
      <c r="E31" s="7">
        <v>464000000</v>
      </c>
      <c r="F31" s="5">
        <v>6</v>
      </c>
      <c r="G31" s="5">
        <v>181169396</v>
      </c>
      <c r="H31" s="23">
        <f t="shared" si="0"/>
        <v>50</v>
      </c>
      <c r="I31" s="23">
        <f t="shared" si="0"/>
        <v>39.045128448275861</v>
      </c>
      <c r="J31" s="2" t="s">
        <v>189</v>
      </c>
      <c r="K31" s="6"/>
    </row>
    <row r="32" spans="1:11" ht="90">
      <c r="A32" s="9" t="s">
        <v>49</v>
      </c>
      <c r="B32" s="2" t="s">
        <v>50</v>
      </c>
      <c r="C32" s="8" t="s">
        <v>30</v>
      </c>
      <c r="D32" s="3">
        <v>12</v>
      </c>
      <c r="E32" s="7">
        <v>572912500</v>
      </c>
      <c r="F32" s="5">
        <v>6</v>
      </c>
      <c r="G32" s="5">
        <v>186843750</v>
      </c>
      <c r="H32" s="23">
        <f t="shared" si="0"/>
        <v>50</v>
      </c>
      <c r="I32" s="23">
        <f t="shared" si="0"/>
        <v>32.612964457923333</v>
      </c>
      <c r="J32" s="2" t="s">
        <v>189</v>
      </c>
      <c r="K32" s="6"/>
    </row>
    <row r="33" spans="1:11" ht="45">
      <c r="A33" s="4" t="s">
        <v>51</v>
      </c>
      <c r="B33" s="2" t="s">
        <v>27</v>
      </c>
      <c r="C33" s="3" t="s">
        <v>7</v>
      </c>
      <c r="D33" s="3">
        <v>100</v>
      </c>
      <c r="E33" s="5">
        <f>SUBTOTAL(9,E34:E36)</f>
        <v>378065000</v>
      </c>
      <c r="F33" s="5"/>
      <c r="G33" s="5">
        <f>SUBTOTAL(9,G34:G36)</f>
        <v>13575000</v>
      </c>
      <c r="H33" s="23">
        <f t="shared" si="0"/>
        <v>0</v>
      </c>
      <c r="I33" s="23">
        <f t="shared" si="0"/>
        <v>3.5906524010421483</v>
      </c>
      <c r="J33" s="2"/>
      <c r="K33" s="6"/>
    </row>
    <row r="34" spans="1:11" ht="60">
      <c r="A34" s="9" t="s">
        <v>52</v>
      </c>
      <c r="B34" s="2" t="s">
        <v>53</v>
      </c>
      <c r="C34" s="8" t="s">
        <v>54</v>
      </c>
      <c r="D34" s="3">
        <v>155</v>
      </c>
      <c r="E34" s="7">
        <v>98080000</v>
      </c>
      <c r="F34" s="5">
        <v>6</v>
      </c>
      <c r="G34" s="5">
        <v>7525000</v>
      </c>
      <c r="H34" s="23">
        <f t="shared" si="0"/>
        <v>3.870967741935484</v>
      </c>
      <c r="I34" s="23">
        <f t="shared" si="0"/>
        <v>7.6723083197389883</v>
      </c>
      <c r="J34" s="2" t="s">
        <v>189</v>
      </c>
      <c r="K34" s="6"/>
    </row>
    <row r="35" spans="1:11" ht="45">
      <c r="A35" s="9" t="s">
        <v>55</v>
      </c>
      <c r="B35" s="2" t="s">
        <v>56</v>
      </c>
      <c r="C35" s="3" t="s">
        <v>57</v>
      </c>
      <c r="D35" s="3">
        <v>1</v>
      </c>
      <c r="E35" s="7">
        <v>199985000</v>
      </c>
      <c r="F35" s="5">
        <v>0</v>
      </c>
      <c r="G35" s="5">
        <v>6050000</v>
      </c>
      <c r="H35" s="23">
        <f t="shared" si="0"/>
        <v>0</v>
      </c>
      <c r="I35" s="23">
        <f t="shared" si="0"/>
        <v>3.0252268920169012</v>
      </c>
      <c r="J35" s="2" t="s">
        <v>189</v>
      </c>
      <c r="K35" s="6"/>
    </row>
    <row r="36" spans="1:11" ht="105">
      <c r="A36" s="9" t="s">
        <v>58</v>
      </c>
      <c r="B36" s="2" t="s">
        <v>59</v>
      </c>
      <c r="C36" s="3" t="s">
        <v>54</v>
      </c>
      <c r="D36" s="3">
        <v>187</v>
      </c>
      <c r="E36" s="7">
        <v>80000000</v>
      </c>
      <c r="F36" s="5">
        <v>6</v>
      </c>
      <c r="G36" s="5">
        <v>0</v>
      </c>
      <c r="H36" s="23">
        <f t="shared" si="0"/>
        <v>3.2085561497326207</v>
      </c>
      <c r="I36" s="23">
        <f t="shared" si="0"/>
        <v>0</v>
      </c>
      <c r="J36" s="2" t="s">
        <v>189</v>
      </c>
      <c r="K36" s="6"/>
    </row>
    <row r="37" spans="1:11" ht="30">
      <c r="A37" s="4" t="s">
        <v>60</v>
      </c>
      <c r="B37" s="6"/>
      <c r="C37" s="3"/>
      <c r="D37" s="3"/>
      <c r="E37" s="22">
        <f>SUBTOTAL(9,E38:E87)</f>
        <v>253672578848</v>
      </c>
      <c r="F37" s="5"/>
      <c r="G37" s="22">
        <f>SUBTOTAL(9,G38:G87)</f>
        <v>69734480844</v>
      </c>
      <c r="H37" s="23" t="e">
        <f t="shared" si="0"/>
        <v>#DIV/0!</v>
      </c>
      <c r="I37" s="23">
        <f t="shared" si="0"/>
        <v>27.489956210751785</v>
      </c>
      <c r="J37" s="3"/>
      <c r="K37" s="6"/>
    </row>
    <row r="38" spans="1:11" ht="60">
      <c r="A38" s="4" t="s">
        <v>61</v>
      </c>
      <c r="B38" s="2" t="s">
        <v>62</v>
      </c>
      <c r="C38" s="3" t="s">
        <v>7</v>
      </c>
      <c r="D38" s="3">
        <v>100</v>
      </c>
      <c r="E38" s="5">
        <f>SUBTOTAL(9,E39:E52)</f>
        <v>147148321160</v>
      </c>
      <c r="F38" s="5"/>
      <c r="G38" s="5"/>
      <c r="H38" s="23">
        <f t="shared" si="0"/>
        <v>0</v>
      </c>
      <c r="I38" s="23">
        <f t="shared" si="0"/>
        <v>0</v>
      </c>
      <c r="J38" s="2"/>
      <c r="K38" s="6"/>
    </row>
    <row r="39" spans="1:11" ht="45">
      <c r="A39" s="9" t="s">
        <v>63</v>
      </c>
      <c r="B39" s="2" t="s">
        <v>64</v>
      </c>
      <c r="C39" s="3" t="s">
        <v>65</v>
      </c>
      <c r="D39" s="3">
        <v>2</v>
      </c>
      <c r="E39" s="7">
        <v>370300000</v>
      </c>
      <c r="F39" s="5">
        <v>0</v>
      </c>
      <c r="G39" s="5">
        <v>0</v>
      </c>
      <c r="H39" s="23">
        <f t="shared" si="0"/>
        <v>0</v>
      </c>
      <c r="I39" s="23">
        <f t="shared" si="0"/>
        <v>0</v>
      </c>
      <c r="J39" s="2" t="s">
        <v>66</v>
      </c>
      <c r="K39" s="6"/>
    </row>
    <row r="40" spans="1:11" ht="60">
      <c r="A40" s="9" t="s">
        <v>67</v>
      </c>
      <c r="B40" s="2" t="s">
        <v>68</v>
      </c>
      <c r="C40" s="3" t="s">
        <v>65</v>
      </c>
      <c r="D40" s="3">
        <v>15</v>
      </c>
      <c r="E40" s="7">
        <v>967125000</v>
      </c>
      <c r="F40" s="5">
        <v>0</v>
      </c>
      <c r="G40" s="5">
        <v>0</v>
      </c>
      <c r="H40" s="23">
        <f t="shared" si="0"/>
        <v>0</v>
      </c>
      <c r="I40" s="23">
        <f t="shared" si="0"/>
        <v>0</v>
      </c>
      <c r="J40" s="2" t="s">
        <v>66</v>
      </c>
      <c r="K40" s="6"/>
    </row>
    <row r="41" spans="1:11" ht="45">
      <c r="A41" s="9" t="s">
        <v>69</v>
      </c>
      <c r="B41" s="2" t="s">
        <v>70</v>
      </c>
      <c r="C41" s="3" t="s">
        <v>65</v>
      </c>
      <c r="D41" s="3">
        <v>9</v>
      </c>
      <c r="E41" s="7">
        <v>1576350000</v>
      </c>
      <c r="F41" s="5">
        <v>0</v>
      </c>
      <c r="G41" s="5">
        <v>0</v>
      </c>
      <c r="H41" s="23">
        <f t="shared" si="0"/>
        <v>0</v>
      </c>
      <c r="I41" s="23">
        <f t="shared" si="0"/>
        <v>0</v>
      </c>
      <c r="J41" s="2" t="s">
        <v>66</v>
      </c>
      <c r="K41" s="6"/>
    </row>
    <row r="42" spans="1:11" ht="45">
      <c r="A42" s="9" t="s">
        <v>71</v>
      </c>
      <c r="B42" s="2" t="s">
        <v>72</v>
      </c>
      <c r="C42" s="3" t="s">
        <v>65</v>
      </c>
      <c r="D42" s="3">
        <v>37</v>
      </c>
      <c r="E42" s="7">
        <v>17377600000</v>
      </c>
      <c r="F42" s="5">
        <v>0</v>
      </c>
      <c r="G42" s="5">
        <v>0</v>
      </c>
      <c r="H42" s="23">
        <f t="shared" si="0"/>
        <v>0</v>
      </c>
      <c r="I42" s="23">
        <f t="shared" si="0"/>
        <v>0</v>
      </c>
      <c r="J42" s="2" t="s">
        <v>66</v>
      </c>
      <c r="K42" s="6"/>
    </row>
    <row r="43" spans="1:11" ht="60">
      <c r="A43" s="9" t="s">
        <v>73</v>
      </c>
      <c r="B43" s="2" t="s">
        <v>74</v>
      </c>
      <c r="C43" s="3" t="s">
        <v>65</v>
      </c>
      <c r="D43" s="3">
        <v>47</v>
      </c>
      <c r="E43" s="7">
        <v>773875000</v>
      </c>
      <c r="F43" s="5">
        <v>0</v>
      </c>
      <c r="G43" s="5">
        <v>0</v>
      </c>
      <c r="H43" s="23">
        <f t="shared" si="0"/>
        <v>0</v>
      </c>
      <c r="I43" s="23">
        <f t="shared" si="0"/>
        <v>0</v>
      </c>
      <c r="J43" s="2" t="s">
        <v>66</v>
      </c>
      <c r="K43" s="6"/>
    </row>
    <row r="44" spans="1:11" ht="45">
      <c r="A44" s="9" t="s">
        <v>75</v>
      </c>
      <c r="B44" s="9" t="s">
        <v>76</v>
      </c>
      <c r="C44" s="3" t="s">
        <v>65</v>
      </c>
      <c r="D44" s="3">
        <v>38</v>
      </c>
      <c r="E44" s="7">
        <v>950000000</v>
      </c>
      <c r="F44" s="5">
        <v>0</v>
      </c>
      <c r="G44" s="5">
        <v>0</v>
      </c>
      <c r="H44" s="23">
        <f t="shared" si="0"/>
        <v>0</v>
      </c>
      <c r="I44" s="23">
        <f t="shared" si="0"/>
        <v>0</v>
      </c>
      <c r="J44" s="2" t="s">
        <v>66</v>
      </c>
      <c r="K44" s="6"/>
    </row>
    <row r="45" spans="1:11" ht="60">
      <c r="A45" s="9" t="s">
        <v>77</v>
      </c>
      <c r="B45" s="9" t="s">
        <v>78</v>
      </c>
      <c r="C45" s="3" t="s">
        <v>57</v>
      </c>
      <c r="D45" s="3">
        <v>15</v>
      </c>
      <c r="E45" s="7">
        <v>1556918000</v>
      </c>
      <c r="F45" s="5">
        <v>0</v>
      </c>
      <c r="G45" s="5">
        <v>0</v>
      </c>
      <c r="H45" s="23">
        <f t="shared" si="0"/>
        <v>0</v>
      </c>
      <c r="I45" s="23">
        <f t="shared" si="0"/>
        <v>0</v>
      </c>
      <c r="J45" s="2" t="s">
        <v>66</v>
      </c>
      <c r="K45" s="6"/>
    </row>
    <row r="46" spans="1:11" ht="30">
      <c r="A46" s="9" t="s">
        <v>79</v>
      </c>
      <c r="B46" s="2" t="s">
        <v>80</v>
      </c>
      <c r="C46" s="3" t="s">
        <v>81</v>
      </c>
      <c r="D46" s="5">
        <v>118321.9</v>
      </c>
      <c r="E46" s="7">
        <v>104405118160</v>
      </c>
      <c r="F46" s="5">
        <v>6</v>
      </c>
      <c r="G46" s="5">
        <v>30848619739</v>
      </c>
      <c r="H46" s="23">
        <f t="shared" si="0"/>
        <v>5.070912485347176E-3</v>
      </c>
      <c r="I46" s="23">
        <f t="shared" si="0"/>
        <v>29.547037810660527</v>
      </c>
      <c r="J46" s="2" t="s">
        <v>66</v>
      </c>
      <c r="K46" s="6"/>
    </row>
    <row r="47" spans="1:11" ht="60">
      <c r="A47" s="9" t="s">
        <v>82</v>
      </c>
      <c r="B47" s="2" t="s">
        <v>83</v>
      </c>
      <c r="C47" s="8" t="s">
        <v>84</v>
      </c>
      <c r="D47" s="3">
        <v>4</v>
      </c>
      <c r="E47" s="7">
        <v>60000000</v>
      </c>
      <c r="F47" s="5">
        <v>0</v>
      </c>
      <c r="G47" s="5">
        <v>0</v>
      </c>
      <c r="H47" s="23">
        <f t="shared" si="0"/>
        <v>0</v>
      </c>
      <c r="I47" s="23">
        <f t="shared" si="0"/>
        <v>0</v>
      </c>
      <c r="J47" s="2" t="s">
        <v>66</v>
      </c>
      <c r="K47" s="6"/>
    </row>
    <row r="48" spans="1:11" ht="30">
      <c r="A48" s="9" t="s">
        <v>85</v>
      </c>
      <c r="B48" s="2" t="s">
        <v>86</v>
      </c>
      <c r="C48" s="8" t="s">
        <v>84</v>
      </c>
      <c r="D48" s="3">
        <v>11</v>
      </c>
      <c r="E48" s="7">
        <v>80000000</v>
      </c>
      <c r="F48" s="5">
        <v>0</v>
      </c>
      <c r="G48" s="5">
        <v>0</v>
      </c>
      <c r="H48" s="23">
        <f t="shared" si="0"/>
        <v>0</v>
      </c>
      <c r="I48" s="23">
        <f t="shared" si="0"/>
        <v>0</v>
      </c>
      <c r="J48" s="2" t="s">
        <v>66</v>
      </c>
      <c r="K48" s="6"/>
    </row>
    <row r="49" spans="1:11" ht="45">
      <c r="A49" s="9" t="s">
        <v>87</v>
      </c>
      <c r="B49" s="2" t="s">
        <v>88</v>
      </c>
      <c r="C49" s="8" t="s">
        <v>22</v>
      </c>
      <c r="D49" s="10">
        <v>2936</v>
      </c>
      <c r="E49" s="7">
        <v>15475200000</v>
      </c>
      <c r="F49" s="5">
        <v>6</v>
      </c>
      <c r="G49" s="5">
        <v>7264400000</v>
      </c>
      <c r="H49" s="23">
        <f t="shared" si="0"/>
        <v>0.20435967302452315</v>
      </c>
      <c r="I49" s="23">
        <f t="shared" si="0"/>
        <v>46.942204301075272</v>
      </c>
      <c r="J49" s="3" t="s">
        <v>89</v>
      </c>
      <c r="K49" s="6"/>
    </row>
    <row r="50" spans="1:11" ht="45">
      <c r="A50" s="9" t="s">
        <v>90</v>
      </c>
      <c r="B50" s="2" t="s">
        <v>91</v>
      </c>
      <c r="C50" s="8" t="s">
        <v>84</v>
      </c>
      <c r="D50" s="3">
        <v>2</v>
      </c>
      <c r="E50" s="7">
        <v>180835000</v>
      </c>
      <c r="F50" s="5">
        <v>0</v>
      </c>
      <c r="G50" s="5">
        <v>0</v>
      </c>
      <c r="H50" s="23">
        <f t="shared" si="0"/>
        <v>0</v>
      </c>
      <c r="I50" s="23">
        <f t="shared" si="0"/>
        <v>0</v>
      </c>
      <c r="J50" s="3" t="s">
        <v>89</v>
      </c>
      <c r="K50" s="6"/>
    </row>
    <row r="51" spans="1:11" ht="30">
      <c r="A51" s="9" t="s">
        <v>92</v>
      </c>
      <c r="B51" s="2" t="s">
        <v>93</v>
      </c>
      <c r="C51" s="8" t="s">
        <v>84</v>
      </c>
      <c r="D51" s="3">
        <v>1</v>
      </c>
      <c r="E51" s="7">
        <v>840000000</v>
      </c>
      <c r="F51" s="5">
        <v>0</v>
      </c>
      <c r="G51" s="5">
        <v>45937500</v>
      </c>
      <c r="H51" s="23">
        <f t="shared" si="0"/>
        <v>0</v>
      </c>
      <c r="I51" s="23">
        <f t="shared" si="0"/>
        <v>5.46875</v>
      </c>
      <c r="J51" s="2" t="s">
        <v>66</v>
      </c>
      <c r="K51" s="6"/>
    </row>
    <row r="52" spans="1:11" ht="30">
      <c r="A52" s="9" t="s">
        <v>94</v>
      </c>
      <c r="B52" s="2" t="s">
        <v>95</v>
      </c>
      <c r="C52" s="3" t="s">
        <v>65</v>
      </c>
      <c r="D52" s="3">
        <v>13</v>
      </c>
      <c r="E52" s="7">
        <v>2535000000</v>
      </c>
      <c r="F52" s="5">
        <v>0</v>
      </c>
      <c r="G52" s="5">
        <v>0</v>
      </c>
      <c r="H52" s="23">
        <f t="shared" si="0"/>
        <v>0</v>
      </c>
      <c r="I52" s="23">
        <f t="shared" si="0"/>
        <v>0</v>
      </c>
      <c r="J52" s="2" t="s">
        <v>66</v>
      </c>
      <c r="K52" s="6"/>
    </row>
    <row r="53" spans="1:11" ht="60">
      <c r="A53" s="4" t="s">
        <v>96</v>
      </c>
      <c r="B53" s="2" t="s">
        <v>97</v>
      </c>
      <c r="C53" s="3" t="s">
        <v>7</v>
      </c>
      <c r="D53" s="3">
        <v>100</v>
      </c>
      <c r="E53" s="5">
        <f>SUBTOTAL(9,E54:E71)</f>
        <v>71948217688</v>
      </c>
      <c r="F53" s="5"/>
      <c r="G53" s="5">
        <f>SUBTOTAL(9,G54:G71)</f>
        <v>17970609955</v>
      </c>
      <c r="H53" s="23">
        <f t="shared" si="0"/>
        <v>0</v>
      </c>
      <c r="I53" s="23">
        <f t="shared" si="0"/>
        <v>24.977144024510363</v>
      </c>
      <c r="J53" s="2"/>
      <c r="K53" s="6"/>
    </row>
    <row r="54" spans="1:11" ht="30">
      <c r="A54" s="9" t="s">
        <v>98</v>
      </c>
      <c r="B54" s="2" t="s">
        <v>99</v>
      </c>
      <c r="C54" s="3" t="s">
        <v>100</v>
      </c>
      <c r="D54" s="3">
        <v>15</v>
      </c>
      <c r="E54" s="7">
        <v>200000000</v>
      </c>
      <c r="F54" s="5">
        <v>0</v>
      </c>
      <c r="G54" s="5">
        <v>0</v>
      </c>
      <c r="H54" s="23">
        <f t="shared" si="0"/>
        <v>0</v>
      </c>
      <c r="I54" s="23">
        <f t="shared" si="0"/>
        <v>0</v>
      </c>
      <c r="J54" s="2" t="s">
        <v>101</v>
      </c>
      <c r="K54" s="6"/>
    </row>
    <row r="55" spans="1:11" ht="30">
      <c r="A55" s="9" t="s">
        <v>102</v>
      </c>
      <c r="B55" s="2" t="s">
        <v>103</v>
      </c>
      <c r="C55" s="3" t="s">
        <v>57</v>
      </c>
      <c r="D55" s="3">
        <v>1</v>
      </c>
      <c r="E55" s="7">
        <v>190000000</v>
      </c>
      <c r="F55" s="5">
        <v>0</v>
      </c>
      <c r="G55" s="5">
        <v>0</v>
      </c>
      <c r="H55" s="23">
        <f t="shared" si="0"/>
        <v>0</v>
      </c>
      <c r="I55" s="23">
        <f t="shared" si="0"/>
        <v>0</v>
      </c>
      <c r="J55" s="2" t="s">
        <v>101</v>
      </c>
      <c r="K55" s="6"/>
    </row>
    <row r="56" spans="1:11" ht="45">
      <c r="A56" s="9" t="s">
        <v>104</v>
      </c>
      <c r="B56" s="2" t="s">
        <v>105</v>
      </c>
      <c r="C56" s="3" t="s">
        <v>106</v>
      </c>
      <c r="D56" s="3">
        <v>50</v>
      </c>
      <c r="E56" s="7">
        <v>15519046000</v>
      </c>
      <c r="F56" s="5">
        <v>0</v>
      </c>
      <c r="G56" s="5">
        <v>0</v>
      </c>
      <c r="H56" s="23">
        <f t="shared" si="0"/>
        <v>0</v>
      </c>
      <c r="I56" s="23">
        <f t="shared" si="0"/>
        <v>0</v>
      </c>
      <c r="J56" s="2" t="s">
        <v>101</v>
      </c>
      <c r="K56" s="6"/>
    </row>
    <row r="57" spans="1:11" ht="45">
      <c r="A57" s="9" t="s">
        <v>107</v>
      </c>
      <c r="B57" s="2" t="s">
        <v>108</v>
      </c>
      <c r="C57" s="3" t="s">
        <v>106</v>
      </c>
      <c r="D57" s="3">
        <v>5</v>
      </c>
      <c r="E57" s="7">
        <v>519074000</v>
      </c>
      <c r="F57" s="5">
        <v>0</v>
      </c>
      <c r="G57" s="5">
        <v>0</v>
      </c>
      <c r="H57" s="23">
        <f t="shared" si="0"/>
        <v>0</v>
      </c>
      <c r="I57" s="23">
        <f t="shared" si="0"/>
        <v>0</v>
      </c>
      <c r="J57" s="2" t="s">
        <v>101</v>
      </c>
      <c r="K57" s="6"/>
    </row>
    <row r="58" spans="1:11" ht="45">
      <c r="A58" s="9" t="s">
        <v>109</v>
      </c>
      <c r="B58" s="2" t="s">
        <v>110</v>
      </c>
      <c r="C58" s="3" t="s">
        <v>106</v>
      </c>
      <c r="D58" s="3">
        <v>1</v>
      </c>
      <c r="E58" s="7">
        <v>39811000</v>
      </c>
      <c r="F58" s="5">
        <v>0</v>
      </c>
      <c r="G58" s="5">
        <v>0</v>
      </c>
      <c r="H58" s="23">
        <f t="shared" si="0"/>
        <v>0</v>
      </c>
      <c r="I58" s="23">
        <f t="shared" si="0"/>
        <v>0</v>
      </c>
      <c r="J58" s="2" t="s">
        <v>101</v>
      </c>
      <c r="K58" s="6"/>
    </row>
    <row r="59" spans="1:11" ht="45">
      <c r="A59" s="9" t="s">
        <v>111</v>
      </c>
      <c r="B59" s="2" t="s">
        <v>112</v>
      </c>
      <c r="C59" s="3" t="s">
        <v>106</v>
      </c>
      <c r="D59" s="3">
        <v>5</v>
      </c>
      <c r="E59" s="7">
        <v>785454000</v>
      </c>
      <c r="F59" s="5">
        <v>0</v>
      </c>
      <c r="G59" s="5">
        <v>0</v>
      </c>
      <c r="H59" s="23">
        <f t="shared" si="0"/>
        <v>0</v>
      </c>
      <c r="I59" s="23">
        <f t="shared" si="0"/>
        <v>0</v>
      </c>
      <c r="J59" s="2" t="s">
        <v>101</v>
      </c>
      <c r="K59" s="6"/>
    </row>
    <row r="60" spans="1:11" ht="45">
      <c r="A60" s="9" t="s">
        <v>113</v>
      </c>
      <c r="B60" s="2" t="s">
        <v>114</v>
      </c>
      <c r="C60" s="3" t="s">
        <v>106</v>
      </c>
      <c r="D60" s="3">
        <v>5</v>
      </c>
      <c r="E60" s="7">
        <v>3578592000</v>
      </c>
      <c r="F60" s="5">
        <v>0</v>
      </c>
      <c r="G60" s="5">
        <v>0</v>
      </c>
      <c r="H60" s="23">
        <f t="shared" si="0"/>
        <v>0</v>
      </c>
      <c r="I60" s="23">
        <f t="shared" si="0"/>
        <v>0</v>
      </c>
      <c r="J60" s="2" t="s">
        <v>101</v>
      </c>
      <c r="K60" s="6"/>
    </row>
    <row r="61" spans="1:11" ht="60">
      <c r="A61" s="9" t="s">
        <v>77</v>
      </c>
      <c r="B61" s="2" t="s">
        <v>115</v>
      </c>
      <c r="C61" s="3" t="s">
        <v>106</v>
      </c>
      <c r="D61" s="3">
        <v>11</v>
      </c>
      <c r="E61" s="7">
        <v>2730364000</v>
      </c>
      <c r="F61" s="5">
        <v>0</v>
      </c>
      <c r="G61" s="5">
        <v>0</v>
      </c>
      <c r="H61" s="23">
        <f t="shared" si="0"/>
        <v>0</v>
      </c>
      <c r="I61" s="23">
        <f t="shared" si="0"/>
        <v>0</v>
      </c>
      <c r="J61" s="2" t="s">
        <v>101</v>
      </c>
      <c r="K61" s="6"/>
    </row>
    <row r="62" spans="1:11" ht="45">
      <c r="A62" s="9" t="s">
        <v>116</v>
      </c>
      <c r="B62" s="2" t="s">
        <v>117</v>
      </c>
      <c r="C62" s="3" t="s">
        <v>57</v>
      </c>
      <c r="D62" s="3">
        <v>11</v>
      </c>
      <c r="E62" s="7">
        <v>1165829000</v>
      </c>
      <c r="F62" s="5">
        <v>0</v>
      </c>
      <c r="G62" s="5">
        <v>0</v>
      </c>
      <c r="H62" s="23">
        <f t="shared" si="0"/>
        <v>0</v>
      </c>
      <c r="I62" s="23">
        <f t="shared" si="0"/>
        <v>0</v>
      </c>
      <c r="J62" s="2" t="s">
        <v>101</v>
      </c>
      <c r="K62" s="6"/>
    </row>
    <row r="63" spans="1:11" ht="45">
      <c r="A63" s="9" t="s">
        <v>118</v>
      </c>
      <c r="B63" s="2" t="s">
        <v>119</v>
      </c>
      <c r="C63" s="3" t="s">
        <v>81</v>
      </c>
      <c r="D63" s="10">
        <v>42170.700000000012</v>
      </c>
      <c r="E63" s="7">
        <v>38198211688</v>
      </c>
      <c r="F63" s="5">
        <v>6</v>
      </c>
      <c r="G63" s="5">
        <v>15833009955</v>
      </c>
      <c r="H63" s="23">
        <f t="shared" si="0"/>
        <v>1.4227888083432332E-2</v>
      </c>
      <c r="I63" s="23">
        <f t="shared" si="0"/>
        <v>41.449610479995201</v>
      </c>
      <c r="J63" s="2" t="s">
        <v>101</v>
      </c>
      <c r="K63" s="6"/>
    </row>
    <row r="64" spans="1:11" ht="60">
      <c r="A64" s="9" t="s">
        <v>120</v>
      </c>
      <c r="B64" s="2" t="s">
        <v>121</v>
      </c>
      <c r="C64" s="3" t="s">
        <v>65</v>
      </c>
      <c r="D64" s="3">
        <v>37</v>
      </c>
      <c r="E64" s="7">
        <v>1612480000</v>
      </c>
      <c r="F64" s="5">
        <v>0</v>
      </c>
      <c r="G64" s="5">
        <v>0</v>
      </c>
      <c r="H64" s="23">
        <f t="shared" si="0"/>
        <v>0</v>
      </c>
      <c r="I64" s="23">
        <f t="shared" si="0"/>
        <v>0</v>
      </c>
      <c r="J64" s="2" t="s">
        <v>101</v>
      </c>
      <c r="K64" s="6"/>
    </row>
    <row r="65" spans="1:11" ht="45">
      <c r="A65" s="9" t="s">
        <v>82</v>
      </c>
      <c r="B65" s="2" t="s">
        <v>122</v>
      </c>
      <c r="C65" s="3" t="s">
        <v>22</v>
      </c>
      <c r="D65" s="3">
        <v>274</v>
      </c>
      <c r="E65" s="7">
        <v>328800000</v>
      </c>
      <c r="F65" s="5">
        <v>0</v>
      </c>
      <c r="G65" s="5">
        <v>0</v>
      </c>
      <c r="H65" s="23">
        <f t="shared" si="0"/>
        <v>0</v>
      </c>
      <c r="I65" s="23">
        <f t="shared" si="0"/>
        <v>0</v>
      </c>
      <c r="J65" s="2" t="s">
        <v>101</v>
      </c>
      <c r="K65" s="6"/>
    </row>
    <row r="66" spans="1:11" ht="30">
      <c r="A66" s="9" t="s">
        <v>123</v>
      </c>
      <c r="B66" s="2" t="s">
        <v>124</v>
      </c>
      <c r="C66" s="3" t="s">
        <v>84</v>
      </c>
      <c r="D66" s="3">
        <v>1</v>
      </c>
      <c r="E66" s="7">
        <v>100000000</v>
      </c>
      <c r="F66" s="5">
        <v>0</v>
      </c>
      <c r="G66" s="5">
        <v>0</v>
      </c>
      <c r="H66" s="23">
        <f t="shared" si="0"/>
        <v>0</v>
      </c>
      <c r="I66" s="23">
        <f t="shared" si="0"/>
        <v>0</v>
      </c>
      <c r="J66" s="2" t="s">
        <v>101</v>
      </c>
      <c r="K66" s="6"/>
    </row>
    <row r="67" spans="1:11" ht="60">
      <c r="A67" s="9" t="s">
        <v>125</v>
      </c>
      <c r="B67" s="2" t="s">
        <v>88</v>
      </c>
      <c r="C67" s="3" t="s">
        <v>22</v>
      </c>
      <c r="D67" s="3">
        <v>840</v>
      </c>
      <c r="E67" s="7">
        <v>4440000000</v>
      </c>
      <c r="F67" s="5">
        <v>6</v>
      </c>
      <c r="G67" s="5">
        <v>2137600000</v>
      </c>
      <c r="H67" s="23">
        <f t="shared" si="0"/>
        <v>0.7142857142857143</v>
      </c>
      <c r="I67" s="23">
        <f t="shared" si="0"/>
        <v>48.14414414414415</v>
      </c>
      <c r="J67" s="3" t="s">
        <v>89</v>
      </c>
      <c r="K67" s="6"/>
    </row>
    <row r="68" spans="1:11" ht="60">
      <c r="A68" s="9" t="s">
        <v>126</v>
      </c>
      <c r="B68" s="2" t="s">
        <v>127</v>
      </c>
      <c r="C68" s="3" t="s">
        <v>84</v>
      </c>
      <c r="D68" s="3">
        <v>7</v>
      </c>
      <c r="E68" s="7">
        <v>19165000</v>
      </c>
      <c r="F68" s="5">
        <v>0</v>
      </c>
      <c r="G68" s="5">
        <v>0</v>
      </c>
      <c r="H68" s="23">
        <f t="shared" si="0"/>
        <v>0</v>
      </c>
      <c r="I68" s="23">
        <f t="shared" si="0"/>
        <v>0</v>
      </c>
      <c r="J68" s="3" t="s">
        <v>89</v>
      </c>
      <c r="K68" s="6"/>
    </row>
    <row r="69" spans="1:11" ht="30">
      <c r="A69" s="9" t="s">
        <v>92</v>
      </c>
      <c r="B69" s="2" t="s">
        <v>128</v>
      </c>
      <c r="C69" s="3" t="s">
        <v>84</v>
      </c>
      <c r="D69" s="3">
        <v>1</v>
      </c>
      <c r="E69" s="7">
        <v>1141000000</v>
      </c>
      <c r="F69" s="5">
        <v>0</v>
      </c>
      <c r="G69" s="5">
        <v>0</v>
      </c>
      <c r="H69" s="23">
        <f t="shared" si="0"/>
        <v>0</v>
      </c>
      <c r="I69" s="23">
        <f t="shared" si="0"/>
        <v>0</v>
      </c>
      <c r="J69" s="2" t="s">
        <v>101</v>
      </c>
      <c r="K69" s="6"/>
    </row>
    <row r="70" spans="1:11" ht="45">
      <c r="A70" s="9" t="s">
        <v>129</v>
      </c>
      <c r="B70" s="2" t="s">
        <v>130</v>
      </c>
      <c r="C70" s="3" t="s">
        <v>65</v>
      </c>
      <c r="D70" s="3">
        <v>5</v>
      </c>
      <c r="E70" s="7">
        <v>1340580000</v>
      </c>
      <c r="F70" s="5">
        <v>0</v>
      </c>
      <c r="G70" s="5">
        <v>0</v>
      </c>
      <c r="H70" s="23">
        <f t="shared" si="0"/>
        <v>0</v>
      </c>
      <c r="I70" s="23">
        <f t="shared" si="0"/>
        <v>0</v>
      </c>
      <c r="J70" s="2" t="s">
        <v>101</v>
      </c>
      <c r="K70" s="6"/>
    </row>
    <row r="71" spans="1:11" ht="45">
      <c r="A71" s="9" t="s">
        <v>131</v>
      </c>
      <c r="B71" s="2" t="s">
        <v>132</v>
      </c>
      <c r="C71" s="3" t="s">
        <v>65</v>
      </c>
      <c r="D71" s="3">
        <v>1</v>
      </c>
      <c r="E71" s="7">
        <v>39811000</v>
      </c>
      <c r="F71" s="5">
        <v>0</v>
      </c>
      <c r="G71" s="5">
        <v>0</v>
      </c>
      <c r="H71" s="23">
        <f t="shared" si="0"/>
        <v>0</v>
      </c>
      <c r="I71" s="23">
        <f t="shared" si="0"/>
        <v>0</v>
      </c>
      <c r="J71" s="2" t="s">
        <v>101</v>
      </c>
      <c r="K71" s="6"/>
    </row>
    <row r="72" spans="1:11" ht="60">
      <c r="A72" s="4" t="s">
        <v>133</v>
      </c>
      <c r="B72" s="2" t="s">
        <v>134</v>
      </c>
      <c r="C72" s="3" t="s">
        <v>7</v>
      </c>
      <c r="D72" s="3">
        <v>100</v>
      </c>
      <c r="E72" s="5">
        <f>SUBTOTAL(9,E73:E79)</f>
        <v>28075857100</v>
      </c>
      <c r="F72" s="5"/>
      <c r="G72" s="5">
        <f>SUBTOTAL(9,G73:G79)</f>
        <v>11189780750</v>
      </c>
      <c r="H72" s="23">
        <f t="shared" si="0"/>
        <v>0</v>
      </c>
      <c r="I72" s="23">
        <f t="shared" si="0"/>
        <v>39.855526797078618</v>
      </c>
      <c r="J72" s="2"/>
      <c r="K72" s="6"/>
    </row>
    <row r="73" spans="1:11" ht="45">
      <c r="A73" s="9" t="s">
        <v>135</v>
      </c>
      <c r="B73" s="2" t="s">
        <v>136</v>
      </c>
      <c r="C73" s="3" t="s">
        <v>65</v>
      </c>
      <c r="D73" s="3">
        <v>2</v>
      </c>
      <c r="E73" s="7">
        <v>214733000</v>
      </c>
      <c r="F73" s="5">
        <v>0</v>
      </c>
      <c r="G73" s="5">
        <v>0</v>
      </c>
      <c r="H73" s="23">
        <f t="shared" si="0"/>
        <v>0</v>
      </c>
      <c r="I73" s="23">
        <f t="shared" si="0"/>
        <v>0</v>
      </c>
      <c r="J73" s="2" t="s">
        <v>137</v>
      </c>
      <c r="K73" s="6"/>
    </row>
    <row r="74" spans="1:11" ht="45">
      <c r="A74" s="9" t="s">
        <v>138</v>
      </c>
      <c r="B74" s="2" t="s">
        <v>139</v>
      </c>
      <c r="C74" s="3" t="s">
        <v>65</v>
      </c>
      <c r="D74" s="3">
        <v>3</v>
      </c>
      <c r="E74" s="7">
        <v>35657000</v>
      </c>
      <c r="F74" s="5">
        <v>0</v>
      </c>
      <c r="G74" s="5">
        <v>0</v>
      </c>
      <c r="H74" s="23">
        <f t="shared" si="0"/>
        <v>0</v>
      </c>
      <c r="I74" s="23">
        <f t="shared" si="0"/>
        <v>0</v>
      </c>
      <c r="J74" s="2" t="s">
        <v>137</v>
      </c>
      <c r="K74" s="6"/>
    </row>
    <row r="75" spans="1:11" ht="30">
      <c r="A75" s="9" t="s">
        <v>140</v>
      </c>
      <c r="B75" s="2" t="s">
        <v>141</v>
      </c>
      <c r="C75" s="3" t="s">
        <v>81</v>
      </c>
      <c r="D75" s="11">
        <v>42073</v>
      </c>
      <c r="E75" s="7">
        <v>25243800000</v>
      </c>
      <c r="F75" s="5">
        <v>6</v>
      </c>
      <c r="G75" s="5">
        <v>10901100000</v>
      </c>
      <c r="H75" s="23">
        <f t="shared" si="0"/>
        <v>1.4260927435647565E-2</v>
      </c>
      <c r="I75" s="23">
        <f t="shared" si="0"/>
        <v>43.183276685760461</v>
      </c>
      <c r="J75" s="2" t="s">
        <v>137</v>
      </c>
      <c r="K75" s="6"/>
    </row>
    <row r="76" spans="1:11" ht="60">
      <c r="A76" s="9" t="s">
        <v>142</v>
      </c>
      <c r="B76" s="2" t="s">
        <v>143</v>
      </c>
      <c r="C76" s="3" t="s">
        <v>57</v>
      </c>
      <c r="D76" s="3">
        <v>6</v>
      </c>
      <c r="E76" s="7">
        <v>40250000</v>
      </c>
      <c r="F76" s="5">
        <v>0</v>
      </c>
      <c r="G76" s="5">
        <v>0</v>
      </c>
      <c r="H76" s="23">
        <f t="shared" si="0"/>
        <v>0</v>
      </c>
      <c r="I76" s="23">
        <f t="shared" si="0"/>
        <v>0</v>
      </c>
      <c r="J76" s="2" t="s">
        <v>137</v>
      </c>
      <c r="K76" s="6"/>
    </row>
    <row r="77" spans="1:11" ht="45">
      <c r="A77" s="9" t="s">
        <v>144</v>
      </c>
      <c r="B77" s="2" t="s">
        <v>145</v>
      </c>
      <c r="C77" s="3" t="s">
        <v>84</v>
      </c>
      <c r="D77" s="3">
        <v>3</v>
      </c>
      <c r="E77" s="7">
        <v>69061350</v>
      </c>
      <c r="F77" s="5">
        <v>0</v>
      </c>
      <c r="G77" s="5">
        <v>0</v>
      </c>
      <c r="H77" s="23">
        <f t="shared" si="0"/>
        <v>0</v>
      </c>
      <c r="I77" s="23">
        <f t="shared" si="0"/>
        <v>0</v>
      </c>
      <c r="J77" s="2" t="s">
        <v>137</v>
      </c>
      <c r="K77" s="6"/>
    </row>
    <row r="78" spans="1:11" ht="45">
      <c r="A78" s="9" t="s">
        <v>146</v>
      </c>
      <c r="B78" s="2" t="s">
        <v>88</v>
      </c>
      <c r="C78" s="3" t="s">
        <v>22</v>
      </c>
      <c r="D78" s="10">
        <v>1571</v>
      </c>
      <c r="E78" s="7">
        <v>422400000</v>
      </c>
      <c r="F78" s="5">
        <v>0</v>
      </c>
      <c r="G78" s="5">
        <v>236000000</v>
      </c>
      <c r="H78" s="23">
        <f t="shared" si="0"/>
        <v>0</v>
      </c>
      <c r="I78" s="23">
        <f t="shared" si="0"/>
        <v>55.871212121212125</v>
      </c>
      <c r="J78" s="3" t="s">
        <v>89</v>
      </c>
      <c r="K78" s="6"/>
    </row>
    <row r="79" spans="1:11" ht="45">
      <c r="A79" s="9" t="s">
        <v>147</v>
      </c>
      <c r="B79" s="2" t="s">
        <v>148</v>
      </c>
      <c r="C79" s="3" t="s">
        <v>22</v>
      </c>
      <c r="D79" s="3">
        <v>51</v>
      </c>
      <c r="E79" s="7">
        <v>2049955750</v>
      </c>
      <c r="F79" s="5">
        <v>0</v>
      </c>
      <c r="G79" s="5">
        <v>52680750</v>
      </c>
      <c r="H79" s="23">
        <f t="shared" si="0"/>
        <v>0</v>
      </c>
      <c r="I79" s="23">
        <f t="shared" si="0"/>
        <v>2.5698481540394225</v>
      </c>
      <c r="J79" s="2" t="s">
        <v>137</v>
      </c>
      <c r="K79" s="6"/>
    </row>
    <row r="80" spans="1:11" ht="60">
      <c r="A80" s="4" t="s">
        <v>149</v>
      </c>
      <c r="B80" s="2" t="s">
        <v>150</v>
      </c>
      <c r="C80" s="3" t="s">
        <v>7</v>
      </c>
      <c r="D80" s="3">
        <v>100</v>
      </c>
      <c r="E80" s="5">
        <f>SUBTOTAL(9,E81:E87)</f>
        <v>6500182900</v>
      </c>
      <c r="F80" s="5">
        <v>0</v>
      </c>
      <c r="G80" s="5">
        <f>SUBTOTAL(9,G81:G87)</f>
        <v>2415132900</v>
      </c>
      <c r="H80" s="23">
        <f t="shared" si="0"/>
        <v>0</v>
      </c>
      <c r="I80" s="23">
        <f t="shared" si="0"/>
        <v>37.154845289045632</v>
      </c>
      <c r="J80" s="2"/>
      <c r="K80" s="6"/>
    </row>
    <row r="81" spans="1:11" ht="120">
      <c r="A81" s="9" t="s">
        <v>151</v>
      </c>
      <c r="B81" s="9" t="s">
        <v>152</v>
      </c>
      <c r="C81" s="3" t="s">
        <v>57</v>
      </c>
      <c r="D81" s="3">
        <v>1</v>
      </c>
      <c r="E81" s="7">
        <v>398200000</v>
      </c>
      <c r="F81" s="5">
        <v>0</v>
      </c>
      <c r="G81" s="5">
        <v>0</v>
      </c>
      <c r="H81" s="23">
        <f t="shared" ref="H81:I90" si="1">F81/D81*100</f>
        <v>0</v>
      </c>
      <c r="I81" s="23">
        <f t="shared" si="1"/>
        <v>0</v>
      </c>
      <c r="J81" s="2" t="s">
        <v>137</v>
      </c>
      <c r="K81" s="6"/>
    </row>
    <row r="82" spans="1:11" ht="120">
      <c r="A82" s="9" t="s">
        <v>153</v>
      </c>
      <c r="B82" s="9" t="s">
        <v>154</v>
      </c>
      <c r="C82" s="3" t="s">
        <v>57</v>
      </c>
      <c r="D82" s="3">
        <v>1</v>
      </c>
      <c r="E82" s="7">
        <v>66800000</v>
      </c>
      <c r="F82" s="5">
        <v>0</v>
      </c>
      <c r="G82" s="5">
        <v>0</v>
      </c>
      <c r="H82" s="23">
        <f t="shared" si="1"/>
        <v>0</v>
      </c>
      <c r="I82" s="23">
        <f t="shared" si="1"/>
        <v>0</v>
      </c>
      <c r="J82" s="2" t="s">
        <v>137</v>
      </c>
      <c r="K82" s="6"/>
    </row>
    <row r="83" spans="1:11" ht="30">
      <c r="A83" s="9" t="s">
        <v>155</v>
      </c>
      <c r="B83" s="2" t="s">
        <v>156</v>
      </c>
      <c r="C83" s="3" t="s">
        <v>57</v>
      </c>
      <c r="D83" s="3">
        <v>1</v>
      </c>
      <c r="E83" s="7">
        <v>53023000</v>
      </c>
      <c r="F83" s="5">
        <v>0</v>
      </c>
      <c r="G83" s="5">
        <v>0</v>
      </c>
      <c r="H83" s="23">
        <f t="shared" si="1"/>
        <v>0</v>
      </c>
      <c r="I83" s="23">
        <f t="shared" si="1"/>
        <v>0</v>
      </c>
      <c r="J83" s="2" t="s">
        <v>137</v>
      </c>
      <c r="K83" s="6"/>
    </row>
    <row r="84" spans="1:11" ht="45">
      <c r="A84" s="9" t="s">
        <v>157</v>
      </c>
      <c r="B84" s="2" t="s">
        <v>158</v>
      </c>
      <c r="C84" s="3" t="s">
        <v>81</v>
      </c>
      <c r="D84" s="10">
        <v>3116</v>
      </c>
      <c r="E84" s="5">
        <v>5379400000</v>
      </c>
      <c r="F84" s="5">
        <v>6</v>
      </c>
      <c r="G84" s="5">
        <v>2388450000</v>
      </c>
      <c r="H84" s="23">
        <f t="shared" si="1"/>
        <v>0.19255455712451863</v>
      </c>
      <c r="I84" s="23">
        <f t="shared" si="1"/>
        <v>44.399933078038444</v>
      </c>
      <c r="J84" s="2" t="s">
        <v>137</v>
      </c>
      <c r="K84" s="6"/>
    </row>
    <row r="85" spans="1:11" ht="45">
      <c r="A85" s="9" t="s">
        <v>159</v>
      </c>
      <c r="B85" s="2" t="s">
        <v>160</v>
      </c>
      <c r="C85" s="3" t="s">
        <v>57</v>
      </c>
      <c r="D85" s="3">
        <v>1</v>
      </c>
      <c r="E85" s="7">
        <v>200000000</v>
      </c>
      <c r="F85" s="5">
        <v>0</v>
      </c>
      <c r="G85" s="5">
        <v>0</v>
      </c>
      <c r="H85" s="23">
        <f t="shared" si="1"/>
        <v>0</v>
      </c>
      <c r="I85" s="23">
        <f t="shared" si="1"/>
        <v>0</v>
      </c>
      <c r="J85" s="2" t="s">
        <v>137</v>
      </c>
      <c r="K85" s="6"/>
    </row>
    <row r="86" spans="1:11" ht="45">
      <c r="A86" s="9" t="s">
        <v>161</v>
      </c>
      <c r="B86" s="2" t="s">
        <v>162</v>
      </c>
      <c r="C86" s="3" t="s">
        <v>22</v>
      </c>
      <c r="D86" s="3">
        <v>35</v>
      </c>
      <c r="E86" s="7">
        <v>40982900</v>
      </c>
      <c r="F86" s="5">
        <v>0</v>
      </c>
      <c r="G86" s="5">
        <v>26682900</v>
      </c>
      <c r="H86" s="23">
        <f t="shared" si="1"/>
        <v>0</v>
      </c>
      <c r="I86" s="23">
        <f t="shared" si="1"/>
        <v>65.107398451549301</v>
      </c>
      <c r="J86" s="2" t="s">
        <v>137</v>
      </c>
      <c r="K86" s="6"/>
    </row>
    <row r="87" spans="1:11" ht="45">
      <c r="A87" s="9" t="s">
        <v>163</v>
      </c>
      <c r="B87" s="2" t="s">
        <v>164</v>
      </c>
      <c r="C87" s="3" t="s">
        <v>54</v>
      </c>
      <c r="D87" s="3">
        <v>1</v>
      </c>
      <c r="E87" s="7">
        <v>361777000</v>
      </c>
      <c r="F87" s="5">
        <v>0</v>
      </c>
      <c r="G87" s="5">
        <v>0</v>
      </c>
      <c r="H87" s="23">
        <f t="shared" si="1"/>
        <v>0</v>
      </c>
      <c r="I87" s="23">
        <f t="shared" si="1"/>
        <v>0</v>
      </c>
      <c r="J87" s="2" t="s">
        <v>137</v>
      </c>
      <c r="K87" s="6"/>
    </row>
    <row r="88" spans="1:11" ht="30">
      <c r="A88" s="4" t="s">
        <v>165</v>
      </c>
      <c r="B88" s="6"/>
      <c r="C88" s="3"/>
      <c r="D88" s="3"/>
      <c r="E88" s="22">
        <f>SUBTOTAL(9,E89:E90)</f>
        <v>1114000000</v>
      </c>
      <c r="F88" s="5"/>
      <c r="G88" s="22">
        <f>SUBTOTAL(9,G89:G90)</f>
        <v>496000000</v>
      </c>
      <c r="H88" s="23" t="e">
        <f t="shared" si="1"/>
        <v>#DIV/0!</v>
      </c>
      <c r="I88" s="23">
        <f t="shared" si="1"/>
        <v>44.524236983842009</v>
      </c>
      <c r="J88" s="3"/>
      <c r="K88" s="6"/>
    </row>
    <row r="89" spans="1:11" ht="90">
      <c r="A89" s="4" t="s">
        <v>166</v>
      </c>
      <c r="B89" s="2" t="s">
        <v>167</v>
      </c>
      <c r="C89" s="3"/>
      <c r="D89" s="3"/>
      <c r="E89" s="5">
        <f>SUBTOTAL(9,E90)</f>
        <v>1114000000</v>
      </c>
      <c r="F89" s="5"/>
      <c r="G89" s="5"/>
      <c r="H89" s="23" t="e">
        <f t="shared" si="1"/>
        <v>#DIV/0!</v>
      </c>
      <c r="I89" s="23">
        <f t="shared" si="1"/>
        <v>0</v>
      </c>
      <c r="J89" s="3"/>
      <c r="K89" s="6"/>
    </row>
    <row r="90" spans="1:11" ht="75">
      <c r="A90" s="9" t="s">
        <v>168</v>
      </c>
      <c r="B90" s="2" t="s">
        <v>169</v>
      </c>
      <c r="C90" s="3" t="s">
        <v>22</v>
      </c>
      <c r="D90" s="10">
        <v>1036</v>
      </c>
      <c r="E90" s="7">
        <v>1114000000</v>
      </c>
      <c r="F90" s="3">
        <v>1036</v>
      </c>
      <c r="G90" s="5">
        <v>496000000</v>
      </c>
      <c r="H90" s="23">
        <f t="shared" si="1"/>
        <v>100</v>
      </c>
      <c r="I90" s="23">
        <f t="shared" si="1"/>
        <v>44.524236983842009</v>
      </c>
      <c r="J90" s="3" t="s">
        <v>89</v>
      </c>
      <c r="K90" s="6"/>
    </row>
    <row r="93" spans="1:11">
      <c r="H93" t="s">
        <v>190</v>
      </c>
    </row>
    <row r="94" spans="1:11">
      <c r="H94" t="s">
        <v>171</v>
      </c>
    </row>
    <row r="95" spans="1:11">
      <c r="H95" t="s">
        <v>172</v>
      </c>
    </row>
    <row r="99" spans="8:8">
      <c r="H99" t="s">
        <v>173</v>
      </c>
    </row>
    <row r="100" spans="8:8">
      <c r="H100" t="s">
        <v>174</v>
      </c>
    </row>
  </sheetData>
  <mergeCells count="10">
    <mergeCell ref="A1:K1"/>
    <mergeCell ref="A2:K2"/>
    <mergeCell ref="A4:A5"/>
    <mergeCell ref="B4:B5"/>
    <mergeCell ref="C4:C5"/>
    <mergeCell ref="D4:E4"/>
    <mergeCell ref="F4:G4"/>
    <mergeCell ref="H4:I4"/>
    <mergeCell ref="J4:J5"/>
    <mergeCell ref="K4:K5"/>
  </mergeCells>
  <pageMargins left="1.7716535433070868" right="0" top="0.59055118110236227" bottom="0.74803149606299213" header="0.31496062992125984" footer="0.31496062992125984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 Wulan I</vt:lpstr>
      <vt:lpstr>Tri Wulan II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Hery</dc:creator>
  <cp:lastModifiedBy>Hery</cp:lastModifiedBy>
  <cp:lastPrinted>2021-09-24T02:22:30Z</cp:lastPrinted>
  <dcterms:created xsi:type="dcterms:W3CDTF">2021-09-24T02:18:39Z</dcterms:created>
  <dcterms:modified xsi:type="dcterms:W3CDTF">2021-09-24T06:40:50Z</dcterms:modified>
</cp:coreProperties>
</file>